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8.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4.xml" ContentType="application/vnd.openxmlformats-officedocument.spreadsheetml.comments+xml"/>
  <Override PartName="/xl/drawings/drawing9.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5.xml" ContentType="application/vnd.openxmlformats-officedocument.spreadsheetml.comments+xml"/>
  <Override PartName="/xl/drawings/drawing10.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6.xml" ContentType="application/vnd.openxmlformats-officedocument.spreadsheetml.comments+xml"/>
  <Override PartName="/xl/drawings/drawing11.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7.xml" ContentType="application/vnd.openxmlformats-officedocument.spreadsheetml.comments+xml"/>
  <Override PartName="/xl/drawings/drawing12.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drawings/drawing13.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trlProps/ctrlProp134.xml" ContentType="application/vnd.ms-excel.controlproperties+xml"/>
  <Override PartName="/xl/drawings/drawing16.xml" ContentType="application/vnd.openxmlformats-officedocument.drawing+xml"/>
  <Override PartName="/xl/ctrlProps/ctrlProp135.xml" ContentType="application/vnd.ms-excel.controlproperties+xml"/>
  <Override PartName="/xl/drawings/drawing17.xml" ContentType="application/vnd.openxmlformats-officedocument.drawing+xml"/>
  <Override PartName="/xl/ctrlProps/ctrlProp136.xml" ContentType="application/vnd.ms-excel.controlproperties+xml"/>
  <Override PartName="/xl/drawings/drawing18.xml" ContentType="application/vnd.openxmlformats-officedocument.drawing+xml"/>
  <Override PartName="/xl/ctrlProps/ctrlProp137.xml" ContentType="application/vnd.ms-excel.controlproperties+xml"/>
  <Override PartName="/xl/drawings/drawing19.xml" ContentType="application/vnd.openxmlformats-officedocument.drawing+xml"/>
  <Override PartName="/xl/ctrlProps/ctrlProp138.xml" ContentType="application/vnd.ms-excel.controlproperties+xml"/>
  <Override PartName="/xl/drawings/drawing20.xml" ContentType="application/vnd.openxmlformats-officedocument.drawing+xml"/>
  <Override PartName="/xl/ctrlProps/ctrlProp139.xml" ContentType="application/vnd.ms-excel.controlproperties+xml"/>
  <Override PartName="/xl/comments12.xml" ContentType="application/vnd.openxmlformats-officedocument.spreadsheetml.comments+xml"/>
  <Override PartName="/xl/drawings/drawing21.xml" ContentType="application/vnd.openxmlformats-officedocument.drawing+xml"/>
  <Override PartName="/xl/ctrlProps/ctrlProp140.xml" ContentType="application/vnd.ms-excel.controlproperties+xml"/>
  <Override PartName="/xl/comments13.xml" ContentType="application/vnd.openxmlformats-officedocument.spreadsheetml.comments+xml"/>
  <Override PartName="/xl/drawings/drawing22.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tnndeenas01\ndeehome$\scott.mcintyre\Documents\Excel\RBCA FORMS FOR CONSULTANTS\"/>
    </mc:Choice>
  </mc:AlternateContent>
  <xr:revisionPtr revIDLastSave="0" documentId="13_ncr:1_{ADE2BA76-2ED8-4EF8-8E8F-D6D55827021C}" xr6:coauthVersionLast="47" xr6:coauthVersionMax="47" xr10:uidLastSave="{00000000-0000-0000-0000-000000000000}"/>
  <bookViews>
    <workbookView xWindow="-28908" yWindow="-348" windowWidth="29016" windowHeight="16416" tabRatio="700" xr2:uid="{00000000-000D-0000-FFFF-FFFF00000000}"/>
  </bookViews>
  <sheets>
    <sheet name="Title" sheetId="1" r:id="rId1"/>
    <sheet name="Cover" sheetId="2" r:id="rId2"/>
    <sheet name="Toc" sheetId="4" r:id="rId3"/>
    <sheet name="Form-1" sheetId="5" r:id="rId4"/>
    <sheet name="Form-2a" sheetId="6" r:id="rId5"/>
    <sheet name="Form-2b" sheetId="87" r:id="rId6"/>
    <sheet name="Form-3a" sheetId="7" r:id="rId7"/>
    <sheet name="Form-3b (1)" sheetId="88" r:id="rId8"/>
    <sheet name="Form-3b (2)" sheetId="89" r:id="rId9"/>
    <sheet name="Form-4" sheetId="9" r:id="rId10"/>
    <sheet name="Form-5a-(1)" sheetId="76" r:id="rId11"/>
    <sheet name="Form-5a-(2)" sheetId="84" r:id="rId12"/>
    <sheet name="Form-5b-(1)" sheetId="74" r:id="rId13"/>
    <sheet name="Form-5b-(2)" sheetId="75" r:id="rId14"/>
    <sheet name="Form-6" sheetId="11" r:id="rId15"/>
    <sheet name="Form-7" sheetId="78" r:id="rId16"/>
    <sheet name="Form-8" sheetId="17" r:id="rId17"/>
    <sheet name="Form-9-(1)" sheetId="18" r:id="rId18"/>
    <sheet name="Form-9-(2)" sheetId="79" r:id="rId19"/>
    <sheet name="Form-10-(1)" sheetId="20" r:id="rId20"/>
    <sheet name="Form-10-(2)" sheetId="21" r:id="rId21"/>
    <sheet name="Form-10-(3)" sheetId="80" r:id="rId22"/>
    <sheet name="Form-10-(4)" sheetId="81" r:id="rId23"/>
    <sheet name="Form-10-(5)" sheetId="82" r:id="rId24"/>
    <sheet name="Form-11a-(1)" sheetId="24" r:id="rId25"/>
    <sheet name="Form-11a-(2)" sheetId="25" r:id="rId26"/>
    <sheet name="Form-11a-(3)" sheetId="73" r:id="rId27"/>
    <sheet name="Form-11b-(1)" sheetId="85" r:id="rId28"/>
    <sheet name="Form-11b-(2)" sheetId="86" r:id="rId29"/>
    <sheet name="Form-12" sheetId="26" r:id="rId30"/>
    <sheet name="Form-13 (1)" sheetId="61" r:id="rId31"/>
    <sheet name="Form-13 (2)" sheetId="83" r:id="rId32"/>
    <sheet name="Module1" sheetId="63" state="veryHidden" r:id="rId33"/>
    <sheet name="Module2" sheetId="64" state="veryHidden" r:id="rId34"/>
  </sheets>
  <definedNames>
    <definedName name="_xlnm.Print_Area" localSheetId="1">Cover!$B$2:$G$37</definedName>
    <definedName name="_xlnm.Print_Area" localSheetId="3">'Form-1'!$B$2:$K$45</definedName>
    <definedName name="_xlnm.Print_Area" localSheetId="19">'Form-10-(1)'!$B$2:$S$44</definedName>
    <definedName name="_xlnm.Print_Area" localSheetId="20">'Form-10-(2)'!$B$2:$R$44</definedName>
    <definedName name="_xlnm.Print_Area" localSheetId="21">'Form-10-(3)'!$B$2:$R$44</definedName>
    <definedName name="_xlnm.Print_Area" localSheetId="22">'Form-10-(4)'!$B$2:$R$44</definedName>
    <definedName name="_xlnm.Print_Area" localSheetId="23">'Form-10-(5)'!$B$2:$R$44</definedName>
    <definedName name="_xlnm.Print_Area" localSheetId="24">'Form-11a-(1)'!$B$2:$N$37</definedName>
    <definedName name="_xlnm.Print_Area" localSheetId="25">'Form-11a-(2)'!$B$2:$N$37</definedName>
    <definedName name="_xlnm.Print_Area" localSheetId="26">'Form-11a-(3)'!$B$2:$N$37</definedName>
    <definedName name="_xlnm.Print_Area" localSheetId="27">'Form-11b-(1)'!$B$2:$I$41</definedName>
    <definedName name="_xlnm.Print_Area" localSheetId="28">'Form-11b-(2)'!$B$2:$I$41</definedName>
    <definedName name="_xlnm.Print_Area" localSheetId="29">'Form-12'!$B$2:$M$38</definedName>
    <definedName name="_xlnm.Print_Area" localSheetId="30">'Form-13 (1)'!$B$2:$F$26</definedName>
    <definedName name="_xlnm.Print_Area" localSheetId="31">'Form-13 (2)'!$B$2:$F$26</definedName>
    <definedName name="_xlnm.Print_Area" localSheetId="4">'Form-2a'!$B$2:$I$37</definedName>
    <definedName name="_xlnm.Print_Area" localSheetId="5">'Form-2b'!$B$2:$I$42</definedName>
    <definedName name="_xlnm.Print_Area" localSheetId="6">'Form-3a'!$B$2:$O$49</definedName>
    <definedName name="_xlnm.Print_Area" localSheetId="7">'Form-3b (1)'!$B$2:$O$47</definedName>
    <definedName name="_xlnm.Print_Area" localSheetId="8">'Form-3b (2)'!$B$2:$O$46</definedName>
    <definedName name="_xlnm.Print_Area" localSheetId="9">'Form-4'!$B$2:$O$45</definedName>
    <definedName name="_xlnm.Print_Area" localSheetId="10">'Form-5a-(1)'!$B$2:$AB$41</definedName>
    <definedName name="_xlnm.Print_Area" localSheetId="11">'Form-5a-(2)'!$B$2:$AB$41</definedName>
    <definedName name="_xlnm.Print_Area" localSheetId="12">'Form-5b-(1)'!$C$1:$P$35</definedName>
    <definedName name="_xlnm.Print_Area" localSheetId="13">'Form-5b-(2)'!$C$1:$P$36</definedName>
    <definedName name="_xlnm.Print_Area" localSheetId="14">'Form-6'!$B$2:$Z$57</definedName>
    <definedName name="_xlnm.Print_Area" localSheetId="15">'Form-7'!$B$2:$K$61</definedName>
    <definedName name="_xlnm.Print_Area" localSheetId="16">'Form-8'!$B$2:$P$44</definedName>
    <definedName name="_xlnm.Print_Area" localSheetId="17">'Form-9-(1)'!$B$2:$Q$45</definedName>
    <definedName name="_xlnm.Print_Area" localSheetId="18">'Form-9-(2)'!$B$2:$Q$45</definedName>
    <definedName name="_xlnm.Print_Area" localSheetId="2">Toc!$B$2:$I$41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8" l="1"/>
  <c r="B4" i="89"/>
  <c r="J4" i="89"/>
  <c r="B6" i="89"/>
  <c r="J6" i="89"/>
  <c r="B8" i="89"/>
  <c r="J8" i="89"/>
  <c r="J35" i="89"/>
  <c r="J36" i="89"/>
  <c r="J39" i="89"/>
  <c r="J40" i="89"/>
  <c r="J41" i="88"/>
  <c r="J40" i="88"/>
  <c r="J37" i="88"/>
  <c r="J36" i="88"/>
  <c r="B4" i="88"/>
  <c r="J4" i="88"/>
  <c r="B6" i="88"/>
  <c r="J6" i="88"/>
  <c r="B8" i="88"/>
  <c r="J8" i="88"/>
  <c r="B4" i="87"/>
  <c r="F4" i="87"/>
  <c r="B6" i="87"/>
  <c r="F6" i="87"/>
  <c r="B8" i="87"/>
  <c r="F8" i="87"/>
  <c r="E4" i="5"/>
  <c r="B4" i="5"/>
  <c r="H26" i="5"/>
  <c r="E8" i="5"/>
  <c r="B6" i="5"/>
  <c r="E6" i="5"/>
  <c r="B8" i="5"/>
  <c r="P29" i="20"/>
  <c r="Q29" i="20"/>
  <c r="P30" i="20"/>
  <c r="Q30" i="20" s="1"/>
  <c r="P31" i="20"/>
  <c r="Q31" i="20"/>
  <c r="P31" i="21" s="1"/>
  <c r="P28" i="20"/>
  <c r="Q28" i="20" s="1"/>
  <c r="P22" i="20"/>
  <c r="Q22" i="20" s="1"/>
  <c r="P23" i="20"/>
  <c r="Q23" i="20"/>
  <c r="P23" i="21" s="1"/>
  <c r="P24" i="20"/>
  <c r="Q24" i="20"/>
  <c r="P25" i="20"/>
  <c r="Q25" i="20" s="1"/>
  <c r="P26" i="20"/>
  <c r="Q26" i="20" s="1"/>
  <c r="P21" i="20"/>
  <c r="Q21" i="20" s="1"/>
  <c r="P15" i="20"/>
  <c r="Q15" i="20"/>
  <c r="P16" i="20"/>
  <c r="Q16" i="20" s="1"/>
  <c r="P17" i="20"/>
  <c r="Q17" i="20" s="1"/>
  <c r="P18" i="20"/>
  <c r="Q18" i="20"/>
  <c r="P18" i="21" s="1"/>
  <c r="P19" i="20"/>
  <c r="Q19" i="20"/>
  <c r="P14" i="20"/>
  <c r="Q14" i="20" s="1"/>
  <c r="B6" i="20"/>
  <c r="B4" i="20"/>
  <c r="P27" i="20"/>
  <c r="P32" i="20"/>
  <c r="Q32" i="20" s="1"/>
  <c r="P33" i="20"/>
  <c r="Q33" i="20" s="1"/>
  <c r="P34" i="20"/>
  <c r="Q34" i="20" s="1"/>
  <c r="P35" i="20"/>
  <c r="Q35" i="20" s="1"/>
  <c r="P36" i="20"/>
  <c r="Q36" i="20"/>
  <c r="P36" i="82" s="1"/>
  <c r="P37" i="20"/>
  <c r="Q37" i="20" s="1"/>
  <c r="P38" i="20"/>
  <c r="Q38" i="20"/>
  <c r="P38" i="21" s="1"/>
  <c r="P39" i="20"/>
  <c r="Q39" i="20" s="1"/>
  <c r="P20" i="20"/>
  <c r="O6" i="20"/>
  <c r="O4" i="20"/>
  <c r="H6" i="20"/>
  <c r="H4" i="20"/>
  <c r="B6" i="21"/>
  <c r="B4" i="21"/>
  <c r="B29" i="21"/>
  <c r="B30" i="21"/>
  <c r="B31" i="21"/>
  <c r="B28" i="21"/>
  <c r="C25" i="21"/>
  <c r="C26" i="21"/>
  <c r="C24" i="21"/>
  <c r="B24" i="21"/>
  <c r="B16" i="21"/>
  <c r="B17" i="21"/>
  <c r="B18" i="21"/>
  <c r="B19" i="21"/>
  <c r="B10" i="21"/>
  <c r="B11" i="21"/>
  <c r="B12" i="21"/>
  <c r="B13" i="21"/>
  <c r="B14" i="21"/>
  <c r="B15" i="21"/>
  <c r="B20" i="21"/>
  <c r="B21" i="21"/>
  <c r="B22" i="21"/>
  <c r="B23" i="21"/>
  <c r="B25" i="21"/>
  <c r="B26" i="21"/>
  <c r="O6" i="21"/>
  <c r="O4" i="21"/>
  <c r="H6" i="21"/>
  <c r="H4" i="21"/>
  <c r="B6" i="80"/>
  <c r="B4" i="80"/>
  <c r="B29" i="80"/>
  <c r="B30" i="80"/>
  <c r="B31" i="80"/>
  <c r="B28" i="80"/>
  <c r="C25" i="80"/>
  <c r="C26" i="80"/>
  <c r="C24" i="80"/>
  <c r="B24" i="80"/>
  <c r="B16" i="80"/>
  <c r="B17" i="80"/>
  <c r="B18" i="80"/>
  <c r="B19" i="80"/>
  <c r="B10" i="80"/>
  <c r="B11" i="80"/>
  <c r="B12" i="80"/>
  <c r="B13" i="80"/>
  <c r="B14" i="80"/>
  <c r="B15" i="80"/>
  <c r="B20" i="80"/>
  <c r="B21" i="80"/>
  <c r="B22" i="80"/>
  <c r="B23" i="80"/>
  <c r="B25" i="80"/>
  <c r="B26" i="80"/>
  <c r="O6" i="80"/>
  <c r="O4" i="80"/>
  <c r="H6" i="80"/>
  <c r="H4" i="80"/>
  <c r="C24" i="81"/>
  <c r="B6" i="81"/>
  <c r="B4" i="81"/>
  <c r="B29" i="81"/>
  <c r="B30" i="81"/>
  <c r="B31" i="81"/>
  <c r="B28" i="81"/>
  <c r="C25" i="81"/>
  <c r="C26" i="81"/>
  <c r="B24" i="81"/>
  <c r="B16" i="81"/>
  <c r="B17" i="81"/>
  <c r="B18" i="81"/>
  <c r="B19" i="81"/>
  <c r="B10" i="81"/>
  <c r="B11" i="81"/>
  <c r="B12" i="81"/>
  <c r="B13" i="81"/>
  <c r="B14" i="81"/>
  <c r="B15" i="81"/>
  <c r="B20" i="81"/>
  <c r="B21" i="81"/>
  <c r="B22" i="81"/>
  <c r="B23" i="81"/>
  <c r="B25" i="81"/>
  <c r="B26" i="81"/>
  <c r="O6" i="81"/>
  <c r="O4" i="81"/>
  <c r="H6" i="81"/>
  <c r="H4" i="81"/>
  <c r="B14" i="82"/>
  <c r="B6" i="82"/>
  <c r="B4" i="82"/>
  <c r="B29" i="82"/>
  <c r="B30" i="82"/>
  <c r="B31" i="82"/>
  <c r="B28" i="82"/>
  <c r="C25" i="82"/>
  <c r="C26" i="82"/>
  <c r="C24" i="82"/>
  <c r="B24" i="82"/>
  <c r="B16" i="82"/>
  <c r="B17" i="82"/>
  <c r="B18" i="82"/>
  <c r="B19" i="82"/>
  <c r="B10" i="82"/>
  <c r="B11" i="82"/>
  <c r="B12" i="82"/>
  <c r="B13" i="82"/>
  <c r="B15" i="82"/>
  <c r="B20" i="82"/>
  <c r="B21" i="82"/>
  <c r="B22" i="82"/>
  <c r="B23" i="82"/>
  <c r="B25" i="82"/>
  <c r="B26" i="82"/>
  <c r="O6" i="82"/>
  <c r="O4" i="82"/>
  <c r="H6" i="82"/>
  <c r="H4" i="82"/>
  <c r="B6" i="24"/>
  <c r="B4" i="24"/>
  <c r="K34" i="24"/>
  <c r="M34" i="24" s="1"/>
  <c r="K33" i="24"/>
  <c r="L33" i="24"/>
  <c r="K32" i="24"/>
  <c r="K32" i="73" s="1"/>
  <c r="K31" i="24"/>
  <c r="K31" i="25"/>
  <c r="K29" i="24"/>
  <c r="M29" i="24" s="1"/>
  <c r="K28" i="24"/>
  <c r="K28" i="25" s="1"/>
  <c r="K27" i="24"/>
  <c r="L27" i="24" s="1"/>
  <c r="K26" i="24"/>
  <c r="K26" i="73"/>
  <c r="K25" i="24"/>
  <c r="K25" i="25" s="1"/>
  <c r="K24" i="24"/>
  <c r="K24" i="25"/>
  <c r="K18" i="24"/>
  <c r="L18" i="24" s="1"/>
  <c r="K19" i="24"/>
  <c r="L19" i="24" s="1"/>
  <c r="K20" i="24"/>
  <c r="K20" i="73" s="1"/>
  <c r="K21" i="24"/>
  <c r="L21" i="24"/>
  <c r="L21" i="25" s="1"/>
  <c r="K22" i="24"/>
  <c r="K22" i="25"/>
  <c r="K17" i="24"/>
  <c r="K17" i="25" s="1"/>
  <c r="J6" i="24"/>
  <c r="J4" i="24"/>
  <c r="F6" i="24"/>
  <c r="F4" i="24"/>
  <c r="B6" i="25"/>
  <c r="B4" i="25"/>
  <c r="B32" i="25"/>
  <c r="B33" i="25"/>
  <c r="B34" i="25"/>
  <c r="B31" i="25"/>
  <c r="C28" i="25"/>
  <c r="C29" i="25"/>
  <c r="C27" i="25"/>
  <c r="J6" i="25"/>
  <c r="J4" i="25"/>
  <c r="F6" i="25"/>
  <c r="F4" i="25"/>
  <c r="B6" i="73"/>
  <c r="B4" i="73"/>
  <c r="B32" i="73"/>
  <c r="B33" i="73"/>
  <c r="B34" i="73"/>
  <c r="B31" i="73"/>
  <c r="C28" i="73"/>
  <c r="C29" i="73"/>
  <c r="C27" i="73"/>
  <c r="J6" i="73"/>
  <c r="J4" i="73"/>
  <c r="F6" i="73"/>
  <c r="F4" i="73"/>
  <c r="F4" i="85"/>
  <c r="B4" i="85"/>
  <c r="B33" i="85"/>
  <c r="B34" i="85"/>
  <c r="B35" i="85"/>
  <c r="B32" i="85"/>
  <c r="C29" i="85"/>
  <c r="C30" i="85"/>
  <c r="C28" i="85"/>
  <c r="L19" i="85"/>
  <c r="M19" i="85" s="1"/>
  <c r="L32" i="85"/>
  <c r="M32" i="85" s="1"/>
  <c r="F8" i="85"/>
  <c r="F6" i="85"/>
  <c r="B8" i="85"/>
  <c r="B6" i="85"/>
  <c r="L26" i="85"/>
  <c r="M26" i="85" s="1"/>
  <c r="F4" i="86"/>
  <c r="B4" i="86"/>
  <c r="B33" i="86"/>
  <c r="B34" i="86"/>
  <c r="B35" i="86"/>
  <c r="B32" i="86"/>
  <c r="C29" i="86"/>
  <c r="C30" i="86"/>
  <c r="C28" i="86"/>
  <c r="L19" i="86"/>
  <c r="M19" i="86"/>
  <c r="L32" i="86"/>
  <c r="M32" i="86" s="1"/>
  <c r="F8" i="86"/>
  <c r="F6" i="86"/>
  <c r="B8" i="86"/>
  <c r="B6" i="86"/>
  <c r="L26" i="86"/>
  <c r="M26" i="86" s="1"/>
  <c r="H4" i="26"/>
  <c r="B4" i="26"/>
  <c r="H8" i="26"/>
  <c r="H6" i="26"/>
  <c r="B8" i="26"/>
  <c r="B6" i="26"/>
  <c r="D4" i="61"/>
  <c r="B4" i="61"/>
  <c r="D8" i="61"/>
  <c r="D6" i="61"/>
  <c r="B8" i="61"/>
  <c r="B6" i="61"/>
  <c r="D4" i="83"/>
  <c r="B4" i="83"/>
  <c r="D8" i="83"/>
  <c r="D6" i="83"/>
  <c r="B8" i="83"/>
  <c r="B6" i="83"/>
  <c r="F4" i="6"/>
  <c r="B4" i="6"/>
  <c r="F8" i="6"/>
  <c r="F6" i="6"/>
  <c r="B8" i="6"/>
  <c r="B6" i="6"/>
  <c r="J4" i="7"/>
  <c r="B4" i="7"/>
  <c r="J8" i="7"/>
  <c r="J6" i="7"/>
  <c r="B8" i="7"/>
  <c r="B6" i="7"/>
  <c r="J4" i="9"/>
  <c r="B4" i="9"/>
  <c r="J8" i="9"/>
  <c r="J6" i="9"/>
  <c r="B8" i="9"/>
  <c r="B6" i="9"/>
  <c r="O6" i="76"/>
  <c r="W6" i="76"/>
  <c r="W4" i="76"/>
  <c r="O4" i="76"/>
  <c r="B6" i="76"/>
  <c r="B4" i="76"/>
  <c r="O6" i="84"/>
  <c r="W6" i="84"/>
  <c r="W4" i="84"/>
  <c r="O4" i="84"/>
  <c r="B6" i="84"/>
  <c r="B4" i="84"/>
  <c r="C5" i="74"/>
  <c r="C3" i="74"/>
  <c r="M5" i="74"/>
  <c r="M3" i="74"/>
  <c r="I5" i="74"/>
  <c r="I3" i="74"/>
  <c r="C5" i="75"/>
  <c r="C3" i="75"/>
  <c r="M5" i="75"/>
  <c r="M3" i="75"/>
  <c r="I5" i="75"/>
  <c r="I3" i="75"/>
  <c r="O4" i="11"/>
  <c r="B4" i="11"/>
  <c r="O8" i="11"/>
  <c r="O6" i="11"/>
  <c r="B8" i="11"/>
  <c r="B6" i="11"/>
  <c r="H8" i="78"/>
  <c r="H6" i="78"/>
  <c r="B6" i="78"/>
  <c r="H4" i="78"/>
  <c r="B4" i="78"/>
  <c r="G39" i="17"/>
  <c r="M39" i="17" s="1"/>
  <c r="I4" i="17"/>
  <c r="B4" i="17"/>
  <c r="I8" i="17"/>
  <c r="I6" i="17"/>
  <c r="B8" i="17"/>
  <c r="B6" i="17"/>
  <c r="N32" i="18"/>
  <c r="P32" i="18" s="1"/>
  <c r="P32" i="79" s="1"/>
  <c r="N31" i="18"/>
  <c r="O31" i="18" s="1"/>
  <c r="N30" i="18"/>
  <c r="N29" i="18"/>
  <c r="P29" i="18" s="1"/>
  <c r="P29" i="79" s="1"/>
  <c r="N27" i="18"/>
  <c r="O27" i="18" s="1"/>
  <c r="N26" i="18"/>
  <c r="O26" i="18" s="1"/>
  <c r="N25" i="18"/>
  <c r="N24" i="18"/>
  <c r="O24" i="18" s="1"/>
  <c r="N23" i="18"/>
  <c r="O23" i="18" s="1"/>
  <c r="N22" i="18"/>
  <c r="O22" i="18" s="1"/>
  <c r="N20" i="18"/>
  <c r="O20" i="18" s="1"/>
  <c r="N19" i="18"/>
  <c r="P19" i="18" s="1"/>
  <c r="P19" i="79" s="1"/>
  <c r="N18" i="18"/>
  <c r="O18" i="18" s="1"/>
  <c r="N17" i="18"/>
  <c r="P17" i="18" s="1"/>
  <c r="N16" i="18"/>
  <c r="O16" i="18" s="1"/>
  <c r="N15" i="18"/>
  <c r="P15" i="18" s="1"/>
  <c r="P15" i="79" s="1"/>
  <c r="B6" i="18"/>
  <c r="B4" i="18"/>
  <c r="N21" i="18"/>
  <c r="N37" i="18"/>
  <c r="P37" i="18"/>
  <c r="Q37" i="18" s="1"/>
  <c r="O37" i="18"/>
  <c r="N35" i="18"/>
  <c r="P35" i="18"/>
  <c r="O35" i="18"/>
  <c r="Q35" i="18" s="1"/>
  <c r="L6" i="18"/>
  <c r="L4" i="18"/>
  <c r="G6" i="18"/>
  <c r="G4" i="18"/>
  <c r="N33" i="18"/>
  <c r="P33" i="18" s="1"/>
  <c r="Q33" i="18" s="1"/>
  <c r="O33" i="18"/>
  <c r="N34" i="18"/>
  <c r="P34" i="18" s="1"/>
  <c r="O34" i="18"/>
  <c r="Q34" i="18" s="1"/>
  <c r="N36" i="18"/>
  <c r="P36" i="18" s="1"/>
  <c r="Q36" i="18" s="1"/>
  <c r="O36" i="18"/>
  <c r="N38" i="18"/>
  <c r="P38" i="18" s="1"/>
  <c r="Q38" i="18" s="1"/>
  <c r="O38" i="18"/>
  <c r="N39" i="18"/>
  <c r="P39" i="18" s="1"/>
  <c r="Q39" i="18" s="1"/>
  <c r="O39" i="18"/>
  <c r="N40" i="18"/>
  <c r="P40" i="18" s="1"/>
  <c r="O40" i="18"/>
  <c r="B30" i="79"/>
  <c r="B31" i="79"/>
  <c r="B32" i="79"/>
  <c r="B29" i="79"/>
  <c r="C26" i="79"/>
  <c r="N26" i="79" s="1"/>
  <c r="C27" i="79"/>
  <c r="N27" i="79" s="1"/>
  <c r="C25" i="79"/>
  <c r="N25" i="79"/>
  <c r="B6" i="79"/>
  <c r="B4" i="79"/>
  <c r="N30" i="79"/>
  <c r="N31" i="79"/>
  <c r="N32" i="79"/>
  <c r="N29" i="79"/>
  <c r="N23" i="79"/>
  <c r="N22" i="79"/>
  <c r="N16" i="79"/>
  <c r="N17" i="79"/>
  <c r="N18" i="79"/>
  <c r="N19" i="79"/>
  <c r="N20" i="79"/>
  <c r="N15" i="79"/>
  <c r="N21" i="79"/>
  <c r="N37" i="79"/>
  <c r="P37" i="79" s="1"/>
  <c r="Q37" i="79" s="1"/>
  <c r="O37" i="79"/>
  <c r="N35" i="79"/>
  <c r="P35" i="79" s="1"/>
  <c r="O35" i="79"/>
  <c r="Q35" i="79" s="1"/>
  <c r="L6" i="79"/>
  <c r="L4" i="79"/>
  <c r="G6" i="79"/>
  <c r="G4" i="79"/>
  <c r="N33" i="79"/>
  <c r="P33" i="79"/>
  <c r="O33" i="79"/>
  <c r="Q33" i="79" s="1"/>
  <c r="N34" i="79"/>
  <c r="P34" i="79"/>
  <c r="Q34" i="79" s="1"/>
  <c r="O34" i="79"/>
  <c r="N36" i="79"/>
  <c r="P36" i="79"/>
  <c r="O36" i="79"/>
  <c r="N38" i="79"/>
  <c r="P38" i="79"/>
  <c r="Q38" i="79" s="1"/>
  <c r="O38" i="79"/>
  <c r="N39" i="79"/>
  <c r="P39" i="79"/>
  <c r="Q39" i="79" s="1"/>
  <c r="O39" i="79"/>
  <c r="N40" i="79"/>
  <c r="P40" i="79"/>
  <c r="Q40" i="79" s="1"/>
  <c r="O40" i="79"/>
  <c r="N24" i="79"/>
  <c r="M27" i="24"/>
  <c r="M27" i="73" s="1"/>
  <c r="M22" i="24"/>
  <c r="M22" i="73"/>
  <c r="M21" i="24"/>
  <c r="M21" i="25"/>
  <c r="K21" i="73"/>
  <c r="L25" i="24"/>
  <c r="L25" i="25" s="1"/>
  <c r="K25" i="73"/>
  <c r="O17" i="18"/>
  <c r="O17" i="79" s="1"/>
  <c r="L24" i="24"/>
  <c r="L24" i="25" s="1"/>
  <c r="M32" i="24"/>
  <c r="M32" i="25" s="1"/>
  <c r="M32" i="73"/>
  <c r="K32" i="25"/>
  <c r="L32" i="24"/>
  <c r="K31" i="73"/>
  <c r="M19" i="24"/>
  <c r="M19" i="73" s="1"/>
  <c r="M19" i="25"/>
  <c r="K33" i="25"/>
  <c r="K33" i="73"/>
  <c r="M24" i="24"/>
  <c r="M24" i="25" s="1"/>
  <c r="M33" i="24"/>
  <c r="N33" i="24" s="1"/>
  <c r="M33" i="25"/>
  <c r="Q36" i="79"/>
  <c r="L34" i="24"/>
  <c r="L34" i="73" s="1"/>
  <c r="K27" i="25"/>
  <c r="K22" i="73"/>
  <c r="L22" i="24"/>
  <c r="N22" i="24"/>
  <c r="K27" i="73"/>
  <c r="O32" i="18"/>
  <c r="Q32" i="18" s="1"/>
  <c r="Q32" i="79" s="1"/>
  <c r="L26" i="24"/>
  <c r="L26" i="73"/>
  <c r="K21" i="25"/>
  <c r="L28" i="24"/>
  <c r="L28" i="73"/>
  <c r="L20" i="24"/>
  <c r="L20" i="25"/>
  <c r="P15" i="81"/>
  <c r="P15" i="82"/>
  <c r="R15" i="20"/>
  <c r="S15" i="20" s="1"/>
  <c r="P15" i="21"/>
  <c r="P15" i="80"/>
  <c r="P19" i="80"/>
  <c r="R19" i="20"/>
  <c r="P19" i="82"/>
  <c r="P19" i="81"/>
  <c r="P19" i="21"/>
  <c r="R29" i="20"/>
  <c r="Q29" i="21" s="1"/>
  <c r="P29" i="82"/>
  <c r="M21" i="73"/>
  <c r="P24" i="18"/>
  <c r="P24" i="79" s="1"/>
  <c r="K19" i="25"/>
  <c r="L28" i="25"/>
  <c r="M22" i="25"/>
  <c r="K17" i="73"/>
  <c r="K28" i="73"/>
  <c r="M28" i="24"/>
  <c r="M28" i="25" s="1"/>
  <c r="K24" i="73"/>
  <c r="P18" i="82"/>
  <c r="P18" i="80"/>
  <c r="R18" i="20"/>
  <c r="S18" i="20" s="1"/>
  <c r="P18" i="81"/>
  <c r="P24" i="21"/>
  <c r="P24" i="80"/>
  <c r="P24" i="81"/>
  <c r="P24" i="82"/>
  <c r="R24" i="20"/>
  <c r="S24" i="20"/>
  <c r="R24" i="80" s="1"/>
  <c r="P25" i="18"/>
  <c r="Q25" i="18" s="1"/>
  <c r="Q25" i="79" s="1"/>
  <c r="O25" i="18"/>
  <c r="O25" i="79" s="1"/>
  <c r="Q29" i="80"/>
  <c r="P30" i="18"/>
  <c r="P30" i="79" s="1"/>
  <c r="O30" i="18"/>
  <c r="O30" i="79" s="1"/>
  <c r="L25" i="73"/>
  <c r="L33" i="25"/>
  <c r="L33" i="73"/>
  <c r="N21" i="24"/>
  <c r="N21" i="25" s="1"/>
  <c r="L21" i="73"/>
  <c r="P29" i="21"/>
  <c r="P23" i="80"/>
  <c r="L17" i="24"/>
  <c r="L17" i="73" s="1"/>
  <c r="K20" i="25"/>
  <c r="M27" i="25"/>
  <c r="M25" i="24"/>
  <c r="P29" i="81"/>
  <c r="P23" i="82"/>
  <c r="M20" i="24"/>
  <c r="M20" i="25" s="1"/>
  <c r="K29" i="73"/>
  <c r="K34" i="25"/>
  <c r="P29" i="80"/>
  <c r="K19" i="73"/>
  <c r="K26" i="25"/>
  <c r="M17" i="24"/>
  <c r="M17" i="25" s="1"/>
  <c r="M26" i="24"/>
  <c r="N26" i="24" s="1"/>
  <c r="M31" i="24"/>
  <c r="M31" i="25" s="1"/>
  <c r="L31" i="24"/>
  <c r="N31" i="24" s="1"/>
  <c r="L29" i="24"/>
  <c r="N29" i="24" s="1"/>
  <c r="R23" i="20"/>
  <c r="S23" i="20" s="1"/>
  <c r="P23" i="81"/>
  <c r="K34" i="73"/>
  <c r="N25" i="24"/>
  <c r="N25" i="73" s="1"/>
  <c r="L24" i="73"/>
  <c r="L32" i="25"/>
  <c r="L32" i="73"/>
  <c r="S29" i="20"/>
  <c r="R29" i="81" s="1"/>
  <c r="L26" i="25"/>
  <c r="N28" i="24"/>
  <c r="N28" i="73" s="1"/>
  <c r="L34" i="25"/>
  <c r="M33" i="73"/>
  <c r="N24" i="24"/>
  <c r="N24" i="73" s="1"/>
  <c r="M24" i="73"/>
  <c r="L20" i="73"/>
  <c r="L22" i="73"/>
  <c r="L22" i="25"/>
  <c r="O32" i="79"/>
  <c r="Q15" i="21"/>
  <c r="Q15" i="81"/>
  <c r="M28" i="73"/>
  <c r="Q29" i="81"/>
  <c r="Q29" i="82"/>
  <c r="N22" i="25"/>
  <c r="N22" i="73"/>
  <c r="S19" i="20"/>
  <c r="R19" i="21" s="1"/>
  <c r="Q19" i="21"/>
  <c r="Q19" i="80"/>
  <c r="Q19" i="82"/>
  <c r="Q19" i="81"/>
  <c r="N25" i="25"/>
  <c r="N21" i="73"/>
  <c r="M31" i="73"/>
  <c r="Q30" i="18"/>
  <c r="Q30" i="79" s="1"/>
  <c r="M25" i="73"/>
  <c r="M25" i="25"/>
  <c r="Q18" i="80"/>
  <c r="Q18" i="21"/>
  <c r="Q18" i="82"/>
  <c r="Q24" i="81"/>
  <c r="Q24" i="80"/>
  <c r="Q24" i="21"/>
  <c r="Q24" i="82"/>
  <c r="N24" i="25"/>
  <c r="P39" i="82" l="1"/>
  <c r="P39" i="21"/>
  <c r="R39" i="20"/>
  <c r="P39" i="80"/>
  <c r="P39" i="81"/>
  <c r="P34" i="82"/>
  <c r="P34" i="80"/>
  <c r="P34" i="81"/>
  <c r="P34" i="21"/>
  <c r="R34" i="20"/>
  <c r="P33" i="21"/>
  <c r="P33" i="82"/>
  <c r="P33" i="81"/>
  <c r="P33" i="80"/>
  <c r="R33" i="20"/>
  <c r="S33" i="20"/>
  <c r="P23" i="18"/>
  <c r="P23" i="79" s="1"/>
  <c r="P38" i="81"/>
  <c r="O29" i="18"/>
  <c r="P38" i="80"/>
  <c r="P31" i="18"/>
  <c r="P31" i="79" s="1"/>
  <c r="P38" i="82"/>
  <c r="R38" i="20"/>
  <c r="P18" i="18"/>
  <c r="P18" i="79" s="1"/>
  <c r="N29" i="73"/>
  <c r="N29" i="25"/>
  <c r="O26" i="79"/>
  <c r="L18" i="73"/>
  <c r="L18" i="25"/>
  <c r="P21" i="82"/>
  <c r="P21" i="81"/>
  <c r="P21" i="21"/>
  <c r="S21" i="20"/>
  <c r="P21" i="80"/>
  <c r="R21" i="20"/>
  <c r="N31" i="25"/>
  <c r="N31" i="73"/>
  <c r="Q40" i="18"/>
  <c r="O27" i="79"/>
  <c r="Q25" i="25"/>
  <c r="R25" i="25" s="1"/>
  <c r="R26" i="20"/>
  <c r="P26" i="21"/>
  <c r="P26" i="82"/>
  <c r="S26" i="20"/>
  <c r="P26" i="81"/>
  <c r="P26" i="80"/>
  <c r="N33" i="73"/>
  <c r="N33" i="25"/>
  <c r="Q29" i="18"/>
  <c r="Q29" i="79" s="1"/>
  <c r="N34" i="24"/>
  <c r="M34" i="73"/>
  <c r="M34" i="25"/>
  <c r="P37" i="21"/>
  <c r="R37" i="20"/>
  <c r="S37" i="20" s="1"/>
  <c r="P37" i="81"/>
  <c r="P37" i="80"/>
  <c r="P37" i="82"/>
  <c r="P25" i="80"/>
  <c r="P25" i="82"/>
  <c r="P25" i="81"/>
  <c r="P25" i="21"/>
  <c r="R25" i="20"/>
  <c r="S25" i="20" s="1"/>
  <c r="O18" i="79"/>
  <c r="Q18" i="18"/>
  <c r="Q18" i="79" s="1"/>
  <c r="O31" i="79"/>
  <c r="P35" i="82"/>
  <c r="P35" i="80"/>
  <c r="P35" i="81"/>
  <c r="P35" i="21"/>
  <c r="R35" i="20"/>
  <c r="S35" i="20" s="1"/>
  <c r="O16" i="79"/>
  <c r="P17" i="79"/>
  <c r="Q17" i="18"/>
  <c r="Q17" i="79" s="1"/>
  <c r="R18" i="82"/>
  <c r="R18" i="21"/>
  <c r="R18" i="81"/>
  <c r="R18" i="80"/>
  <c r="L27" i="73"/>
  <c r="L27" i="25"/>
  <c r="N27" i="24"/>
  <c r="S14" i="20"/>
  <c r="R14" i="20"/>
  <c r="P14" i="82"/>
  <c r="P14" i="21"/>
  <c r="P14" i="80"/>
  <c r="P14" i="81"/>
  <c r="N26" i="73"/>
  <c r="N26" i="25"/>
  <c r="O20" i="79"/>
  <c r="P22" i="80"/>
  <c r="P22" i="21"/>
  <c r="S22" i="20"/>
  <c r="P22" i="82"/>
  <c r="R22" i="20"/>
  <c r="P22" i="81"/>
  <c r="Q25" i="73"/>
  <c r="R25" i="73" s="1"/>
  <c r="O22" i="79"/>
  <c r="M29" i="25"/>
  <c r="M29" i="73"/>
  <c r="R17" i="20"/>
  <c r="S17" i="20"/>
  <c r="P17" i="80"/>
  <c r="P17" i="21"/>
  <c r="P17" i="81"/>
  <c r="P17" i="82"/>
  <c r="R28" i="20"/>
  <c r="P28" i="82"/>
  <c r="P28" i="81"/>
  <c r="P28" i="80"/>
  <c r="P28" i="21"/>
  <c r="S28" i="20"/>
  <c r="R15" i="81"/>
  <c r="R15" i="80"/>
  <c r="R15" i="21"/>
  <c r="R15" i="82"/>
  <c r="O23" i="79"/>
  <c r="P16" i="80"/>
  <c r="P16" i="21"/>
  <c r="P16" i="81"/>
  <c r="R16" i="20"/>
  <c r="P16" i="82"/>
  <c r="S16" i="20"/>
  <c r="Q24" i="18"/>
  <c r="Q24" i="79" s="1"/>
  <c r="O24" i="79"/>
  <c r="R23" i="80"/>
  <c r="R23" i="21"/>
  <c r="R23" i="82"/>
  <c r="R23" i="81"/>
  <c r="N19" i="24"/>
  <c r="L19" i="25"/>
  <c r="L19" i="73"/>
  <c r="P32" i="81"/>
  <c r="P32" i="21"/>
  <c r="P32" i="80"/>
  <c r="P32" i="82"/>
  <c r="R32" i="20"/>
  <c r="S32" i="20"/>
  <c r="P30" i="21"/>
  <c r="R30" i="20"/>
  <c r="P30" i="82"/>
  <c r="P30" i="80"/>
  <c r="S30" i="20"/>
  <c r="P30" i="81"/>
  <c r="R19" i="80"/>
  <c r="N28" i="25"/>
  <c r="Q23" i="21"/>
  <c r="M26" i="73"/>
  <c r="L17" i="25"/>
  <c r="N32" i="24"/>
  <c r="O29" i="79"/>
  <c r="R19" i="82"/>
  <c r="Q23" i="80"/>
  <c r="M26" i="25"/>
  <c r="N17" i="24"/>
  <c r="R24" i="21"/>
  <c r="Q25" i="24"/>
  <c r="R25" i="24" s="1"/>
  <c r="Q18" i="81"/>
  <c r="Q23" i="81"/>
  <c r="Q34" i="82"/>
  <c r="L31" i="25"/>
  <c r="Q31" i="25" s="1"/>
  <c r="R31" i="25" s="1"/>
  <c r="R24" i="82"/>
  <c r="Q15" i="82"/>
  <c r="Q23" i="82"/>
  <c r="R29" i="80"/>
  <c r="Q34" i="21"/>
  <c r="L31" i="73"/>
  <c r="Q31" i="73" s="1"/>
  <c r="R31" i="73" s="1"/>
  <c r="R24" i="81"/>
  <c r="Q15" i="80"/>
  <c r="R29" i="21"/>
  <c r="K29" i="25"/>
  <c r="P36" i="21"/>
  <c r="M18" i="24"/>
  <c r="N18" i="24" s="1"/>
  <c r="O15" i="18"/>
  <c r="O19" i="18"/>
  <c r="P26" i="18"/>
  <c r="P26" i="79" s="1"/>
  <c r="N20" i="24"/>
  <c r="P36" i="80"/>
  <c r="P22" i="18"/>
  <c r="P22" i="79" s="1"/>
  <c r="K18" i="73"/>
  <c r="R29" i="82"/>
  <c r="Q31" i="24"/>
  <c r="R31" i="24" s="1"/>
  <c r="R33" i="81"/>
  <c r="S36" i="20"/>
  <c r="P31" i="82"/>
  <c r="P27" i="18"/>
  <c r="P27" i="79" s="1"/>
  <c r="K18" i="25"/>
  <c r="P25" i="79"/>
  <c r="R36" i="20"/>
  <c r="P31" i="80"/>
  <c r="P16" i="18"/>
  <c r="P16" i="79" s="1"/>
  <c r="P20" i="18"/>
  <c r="P20" i="79" s="1"/>
  <c r="P36" i="81"/>
  <c r="S31" i="20"/>
  <c r="P31" i="81"/>
  <c r="R31" i="20"/>
  <c r="M20" i="73"/>
  <c r="L29" i="25"/>
  <c r="R19" i="81"/>
  <c r="M17" i="73"/>
  <c r="L29" i="73"/>
  <c r="Q38" i="82"/>
  <c r="S38" i="20" l="1"/>
  <c r="Q38" i="80"/>
  <c r="Q38" i="21"/>
  <c r="Q38" i="81"/>
  <c r="S34" i="20"/>
  <c r="Q34" i="80"/>
  <c r="Q34" i="81"/>
  <c r="Q23" i="18"/>
  <c r="Q23" i="79" s="1"/>
  <c r="Q33" i="81"/>
  <c r="Q33" i="82"/>
  <c r="Q33" i="21"/>
  <c r="Q33" i="80"/>
  <c r="S39" i="20"/>
  <c r="Q39" i="21"/>
  <c r="Q39" i="80"/>
  <c r="Q39" i="81"/>
  <c r="Q39" i="82"/>
  <c r="R33" i="82"/>
  <c r="R33" i="80"/>
  <c r="R33" i="21"/>
  <c r="Q31" i="18"/>
  <c r="Q31" i="79" s="1"/>
  <c r="R35" i="81"/>
  <c r="R35" i="80"/>
  <c r="R35" i="82"/>
  <c r="R35" i="21"/>
  <c r="R37" i="82"/>
  <c r="R37" i="21"/>
  <c r="R37" i="81"/>
  <c r="R37" i="80"/>
  <c r="N18" i="73"/>
  <c r="N18" i="25"/>
  <c r="Q18" i="24"/>
  <c r="R18" i="24" s="1"/>
  <c r="R25" i="80"/>
  <c r="R25" i="82"/>
  <c r="R25" i="81"/>
  <c r="R25" i="21"/>
  <c r="N17" i="73"/>
  <c r="N17" i="25"/>
  <c r="R30" i="82"/>
  <c r="R30" i="81"/>
  <c r="R30" i="21"/>
  <c r="R30" i="80"/>
  <c r="R16" i="82"/>
  <c r="R16" i="21"/>
  <c r="R16" i="81"/>
  <c r="R16" i="80"/>
  <c r="Q17" i="21"/>
  <c r="Q17" i="80"/>
  <c r="Q17" i="82"/>
  <c r="Q17" i="81"/>
  <c r="Q20" i="18"/>
  <c r="Q20" i="79" s="1"/>
  <c r="Q36" i="81"/>
  <c r="Q36" i="21"/>
  <c r="Q36" i="80"/>
  <c r="Q36" i="82"/>
  <c r="N20" i="25"/>
  <c r="N20" i="73"/>
  <c r="N19" i="25"/>
  <c r="N19" i="73"/>
  <c r="R28" i="80"/>
  <c r="R28" i="21"/>
  <c r="R28" i="81"/>
  <c r="R28" i="82"/>
  <c r="N34" i="73"/>
  <c r="N34" i="25"/>
  <c r="R17" i="82"/>
  <c r="R17" i="80"/>
  <c r="R17" i="81"/>
  <c r="R17" i="21"/>
  <c r="Q16" i="81"/>
  <c r="Q16" i="82"/>
  <c r="Q16" i="80"/>
  <c r="Q16" i="21"/>
  <c r="Q26" i="81"/>
  <c r="Q26" i="21"/>
  <c r="Q26" i="82"/>
  <c r="Q26" i="80"/>
  <c r="Q18" i="73"/>
  <c r="R18" i="73" s="1"/>
  <c r="Q18" i="25"/>
  <c r="R18" i="25" s="1"/>
  <c r="Q30" i="21"/>
  <c r="Q30" i="81"/>
  <c r="Q30" i="82"/>
  <c r="Q30" i="80"/>
  <c r="Q22" i="18"/>
  <c r="Q22" i="79" s="1"/>
  <c r="R26" i="82"/>
  <c r="R26" i="80"/>
  <c r="R26" i="21"/>
  <c r="R26" i="81"/>
  <c r="Q19" i="18"/>
  <c r="Q19" i="79" s="1"/>
  <c r="O19" i="79"/>
  <c r="R21" i="81"/>
  <c r="R21" i="82"/>
  <c r="R21" i="80"/>
  <c r="R21" i="21"/>
  <c r="Q15" i="18"/>
  <c r="Q15" i="79" s="1"/>
  <c r="O15" i="79"/>
  <c r="N32" i="73"/>
  <c r="N32" i="25"/>
  <c r="R32" i="81"/>
  <c r="R32" i="82"/>
  <c r="R32" i="80"/>
  <c r="R32" i="21"/>
  <c r="Q27" i="18"/>
  <c r="Q27" i="79" s="1"/>
  <c r="Q31" i="21"/>
  <c r="Q31" i="82"/>
  <c r="Q31" i="80"/>
  <c r="Q31" i="81"/>
  <c r="R36" i="21"/>
  <c r="R36" i="82"/>
  <c r="R36" i="81"/>
  <c r="R36" i="80"/>
  <c r="M18" i="25"/>
  <c r="M18" i="73"/>
  <c r="Q32" i="21"/>
  <c r="Q32" i="81"/>
  <c r="Q32" i="80"/>
  <c r="Q32" i="82"/>
  <c r="Q28" i="80"/>
  <c r="Q28" i="81"/>
  <c r="Q28" i="21"/>
  <c r="Q28" i="82"/>
  <c r="Q26" i="18"/>
  <c r="Q26" i="79" s="1"/>
  <c r="N27" i="73"/>
  <c r="N27" i="25"/>
  <c r="Q25" i="80"/>
  <c r="Q25" i="81"/>
  <c r="Q25" i="82"/>
  <c r="Q25" i="21"/>
  <c r="Q22" i="80"/>
  <c r="Q22" i="81"/>
  <c r="Q22" i="21"/>
  <c r="Q22" i="82"/>
  <c r="Q16" i="18"/>
  <c r="Q16" i="79" s="1"/>
  <c r="R31" i="80"/>
  <c r="R31" i="81"/>
  <c r="R31" i="21"/>
  <c r="R31" i="82"/>
  <c r="Q14" i="21"/>
  <c r="Q14" i="82"/>
  <c r="Q14" i="81"/>
  <c r="Q14" i="80"/>
  <c r="R22" i="82"/>
  <c r="R22" i="81"/>
  <c r="R22" i="80"/>
  <c r="R22" i="21"/>
  <c r="R14" i="21"/>
  <c r="R14" i="81"/>
  <c r="R14" i="80"/>
  <c r="R14" i="82"/>
  <c r="Q35" i="81"/>
  <c r="Q35" i="82"/>
  <c r="Q35" i="80"/>
  <c r="Q35" i="21"/>
  <c r="Q37" i="81"/>
  <c r="Q37" i="80"/>
  <c r="Q37" i="82"/>
  <c r="Q37" i="21"/>
  <c r="Q21" i="82"/>
  <c r="Q21" i="21"/>
  <c r="Q21" i="80"/>
  <c r="Q21" i="81"/>
  <c r="R34" i="82" l="1"/>
  <c r="R34" i="80"/>
  <c r="R34" i="81"/>
  <c r="R34" i="21"/>
  <c r="R39" i="81"/>
  <c r="R39" i="80"/>
  <c r="R39" i="21"/>
  <c r="R39" i="82"/>
  <c r="R38" i="81"/>
  <c r="R38" i="21"/>
  <c r="R38" i="82"/>
  <c r="R38" i="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Borovich</author>
    <author>McIntyre, Scott</author>
  </authors>
  <commentList>
    <comment ref="E21" authorId="0" shapeId="0" xr:uid="{00000000-0006-0000-0100-000001000000}">
      <text>
        <r>
          <rPr>
            <b/>
            <sz val="10"/>
            <color indexed="81"/>
            <rFont val="Tahoma"/>
            <family val="2"/>
          </rPr>
          <t>May be facility name or the Department's file name if RP different from current property owner.</t>
        </r>
      </text>
    </comment>
    <comment ref="E22" authorId="0" shapeId="0" xr:uid="{00000000-0006-0000-0100-000002000000}">
      <text>
        <r>
          <rPr>
            <b/>
            <sz val="10"/>
            <color indexed="81"/>
            <rFont val="Tahoma"/>
            <family val="2"/>
          </rPr>
          <t>Physical address and city</t>
        </r>
        <r>
          <rPr>
            <sz val="8"/>
            <color indexed="81"/>
            <rFont val="Tahoma"/>
            <family val="2"/>
          </rPr>
          <t xml:space="preserve">
</t>
        </r>
      </text>
    </comment>
    <comment ref="E23" authorId="1" shapeId="0" xr:uid="{3353178A-563C-44AB-A063-03621F6516EC}">
      <text>
        <r>
          <rPr>
            <b/>
            <sz val="9"/>
            <color indexed="81"/>
            <rFont val="Tahoma"/>
            <charset val="1"/>
          </rPr>
          <t>The site's spill number (073125-SM-1500, etc.), provided in the Department's initial letter</t>
        </r>
      </text>
    </comment>
    <comment ref="E24" authorId="0" shapeId="0" xr:uid="{00000000-0006-0000-0100-000003000000}">
      <text>
        <r>
          <rPr>
            <b/>
            <sz val="10"/>
            <color indexed="81"/>
            <rFont val="Tahoma"/>
            <family val="2"/>
          </rPr>
          <t>Should be provided in the Department's initial notification letter</t>
        </r>
      </text>
    </comment>
    <comment ref="E26" authorId="0" shapeId="0" xr:uid="{00000000-0006-0000-0100-000004000000}">
      <text>
        <r>
          <rPr>
            <b/>
            <sz val="10"/>
            <color indexed="81"/>
            <rFont val="Tahoma"/>
            <family val="2"/>
          </rPr>
          <t>Name of consulting firm</t>
        </r>
      </text>
    </comment>
    <comment ref="E27" authorId="0" shapeId="0" xr:uid="{00000000-0006-0000-0100-000005000000}">
      <text>
        <r>
          <rPr>
            <b/>
            <sz val="10"/>
            <color indexed="81"/>
            <rFont val="Tahoma"/>
            <family val="2"/>
          </rPr>
          <t>Date of report</t>
        </r>
      </text>
    </comment>
    <comment ref="E28" authorId="0" shapeId="0" xr:uid="{00000000-0006-0000-0100-000006000000}">
      <text>
        <r>
          <rPr>
            <b/>
            <sz val="10"/>
            <color indexed="81"/>
            <rFont val="Tahoma"/>
            <family val="2"/>
          </rPr>
          <t>Name of consultant project manager</t>
        </r>
      </text>
    </comment>
    <comment ref="E29" authorId="0" shapeId="0" xr:uid="{00000000-0006-0000-0100-000007000000}">
      <text>
        <r>
          <rPr>
            <b/>
            <sz val="10"/>
            <color indexed="81"/>
            <rFont val="Tahoma"/>
            <family val="2"/>
          </rPr>
          <t>Name of consultant reviewing report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C29" authorId="0" shapeId="0" xr:uid="{00000000-0006-0000-0E00-000001000000}">
      <text>
        <r>
          <rPr>
            <b/>
            <sz val="10"/>
            <color indexed="81"/>
            <rFont val="Tahoma"/>
            <family val="2"/>
          </rPr>
          <t>First, if any, building(s) to be provided should be on-site building(s)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L33" authorId="0" shapeId="0" xr:uid="{00000000-0006-0000-1000-000001000000}">
      <text>
        <r>
          <rPr>
            <b/>
            <sz val="10"/>
            <color indexed="81"/>
            <rFont val="Tahoma"/>
            <family val="2"/>
          </rPr>
          <t>e.g., past monitoring events, USGS water reports, data from other sites</t>
        </r>
      </text>
    </comment>
    <comment ref="L36" authorId="0" shapeId="0" xr:uid="{00000000-0006-0000-1000-000002000000}">
      <text>
        <r>
          <rPr>
            <b/>
            <sz val="10"/>
            <color indexed="81"/>
            <rFont val="Tahoma"/>
            <family val="2"/>
          </rPr>
          <t>List monitoring wells used to calculate hydraulic gradient</t>
        </r>
      </text>
    </comment>
    <comment ref="G37" authorId="0" shapeId="0" xr:uid="{00000000-0006-0000-1000-000003000000}">
      <text>
        <r>
          <rPr>
            <b/>
            <sz val="10"/>
            <color indexed="81"/>
            <rFont val="Tahoma"/>
            <family val="2"/>
          </rPr>
          <t>K value obtained from Table 4-2 of NDEQ RBCA Guidance Document</t>
        </r>
      </text>
    </comment>
    <comment ref="L37" authorId="0" shapeId="0" xr:uid="{00000000-0006-0000-1000-000004000000}">
      <text>
        <r>
          <rPr>
            <b/>
            <sz val="10"/>
            <color indexed="81"/>
            <rFont val="Tahoma"/>
            <family val="2"/>
          </rPr>
          <t>Description of saturated zone sediment type used to select K value from Table 4-2</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D14" authorId="0" shapeId="0" xr:uid="{00000000-0006-0000-1B00-000001000000}">
      <text>
        <r>
          <rPr>
            <b/>
            <sz val="10"/>
            <color indexed="81"/>
            <rFont val="Tahoma"/>
            <family val="2"/>
          </rPr>
          <t>For duplicate samples, the sample designation should be the monitoring well designation.</t>
        </r>
      </text>
    </comment>
    <comment ref="F16" authorId="0" shapeId="0" xr:uid="{00000000-0006-0000-1B00-000002000000}">
      <text>
        <r>
          <rPr>
            <b/>
            <sz val="10"/>
            <color indexed="81"/>
            <rFont val="Tahoma"/>
            <family val="2"/>
          </rPr>
          <t>Exposure time in minutes</t>
        </r>
      </text>
    </comment>
    <comment ref="E38" authorId="0" shapeId="0" xr:uid="{00000000-0006-0000-1B00-000003000000}">
      <text>
        <r>
          <rPr>
            <b/>
            <sz val="10"/>
            <color indexed="81"/>
            <rFont val="Tahoma"/>
            <family val="2"/>
          </rPr>
          <t>Temperature blank reading immediately prior to sealing shipping container in field</t>
        </r>
      </text>
    </comment>
    <comment ref="F38" authorId="0" shapeId="0" xr:uid="{00000000-0006-0000-1B00-000004000000}">
      <text>
        <r>
          <rPr>
            <b/>
            <sz val="10"/>
            <color indexed="81"/>
            <rFont val="Times New Roman"/>
            <family val="1"/>
          </rPr>
          <t>Temperature blank reading recorded by laboratory upon receipt of shipping container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D14" authorId="0" shapeId="0" xr:uid="{00000000-0006-0000-1C00-000001000000}">
      <text>
        <r>
          <rPr>
            <b/>
            <sz val="10"/>
            <color indexed="81"/>
            <rFont val="Tahoma"/>
            <family val="2"/>
          </rPr>
          <t>For duplicate samples, the sample designation should be the monitoring well designation.</t>
        </r>
      </text>
    </comment>
    <comment ref="E38" authorId="0" shapeId="0" xr:uid="{00000000-0006-0000-1C00-000002000000}">
      <text>
        <r>
          <rPr>
            <b/>
            <sz val="10"/>
            <color indexed="81"/>
            <rFont val="Tahoma"/>
            <family val="2"/>
          </rPr>
          <t>Temperature blank reading immediately prior to sealing shipping container in field</t>
        </r>
      </text>
    </comment>
    <comment ref="F38" authorId="0" shapeId="0" xr:uid="{00000000-0006-0000-1C00-000003000000}">
      <text>
        <r>
          <rPr>
            <b/>
            <sz val="10"/>
            <color indexed="81"/>
            <rFont val="Times New Roman"/>
            <family val="1"/>
          </rPr>
          <t>Temperature blank reading recorded by laboratory upon receipt of shipping container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G6" authorId="0" shapeId="0" xr:uid="{00000000-0006-0000-0200-000001000000}">
      <text>
        <r>
          <rPr>
            <b/>
            <sz val="8"/>
            <color indexed="81"/>
            <rFont val="Tahoma"/>
            <family val="2"/>
          </rPr>
          <t>Use checkboxes to display the needed forms.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Scott McIntyre</author>
    <author>Jim Borovich</author>
  </authors>
  <commentList>
    <comment ref="D26" authorId="0" shapeId="0" xr:uid="{00000000-0006-0000-0300-000001000000}">
      <text>
        <r>
          <rPr>
            <b/>
            <sz val="8"/>
            <color indexed="81"/>
            <rFont val="Tahoma"/>
            <family val="2"/>
          </rPr>
          <t>Calculate as described in Section 7.8.2.2 (p. 60) of the RBCA guidance document.</t>
        </r>
      </text>
    </comment>
    <comment ref="H30" authorId="1" shapeId="0" xr:uid="{00000000-0006-0000-0300-000002000000}">
      <text>
        <r>
          <rPr>
            <b/>
            <sz val="10"/>
            <color indexed="81"/>
            <rFont val="Tahoma"/>
            <family val="2"/>
          </rPr>
          <t>e.g., irrigation, industrial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C14" authorId="0" shapeId="0" xr:uid="{00000000-0006-0000-0700-000001000000}">
      <text>
        <r>
          <rPr>
            <b/>
            <sz val="8"/>
            <color indexed="81"/>
            <rFont val="Tahoma"/>
            <family val="2"/>
          </rPr>
          <t>Wide Area Augmentation System</t>
        </r>
      </text>
    </comment>
    <comment ref="D18" authorId="0" shapeId="0" xr:uid="{00000000-0006-0000-0700-000002000000}">
      <text>
        <r>
          <rPr>
            <b/>
            <sz val="8"/>
            <color indexed="81"/>
            <rFont val="Tahoma"/>
            <family val="2"/>
          </rPr>
          <t>Must be entered in decimal degrees.</t>
        </r>
      </text>
    </comment>
    <comment ref="E18" authorId="0" shapeId="0" xr:uid="{00000000-0006-0000-0700-000003000000}">
      <text>
        <r>
          <rPr>
            <b/>
            <sz val="8"/>
            <color indexed="81"/>
            <rFont val="Tahoma"/>
            <family val="2"/>
          </rPr>
          <t>Must be entered in decimal degrees.</t>
        </r>
      </text>
    </comment>
    <comment ref="F18" authorId="0" shapeId="0" xr:uid="{00000000-0006-0000-0700-000004000000}">
      <text>
        <r>
          <rPr>
            <sz val="8"/>
            <color indexed="81"/>
            <rFont val="Tahoma"/>
            <family val="2"/>
          </rPr>
          <t>Include the estimated accuracy of the reading if provided by the GPS unit.  Otherwise, leave blank.</t>
        </r>
      </text>
    </comment>
    <comment ref="I18" authorId="0" shapeId="0" xr:uid="{00000000-0006-0000-0700-000005000000}">
      <text>
        <r>
          <rPr>
            <sz val="8"/>
            <color indexed="81"/>
            <rFont val="Tahoma"/>
            <family val="2"/>
          </rPr>
          <t>Place an X in this column if the accuracy reading is in feet.</t>
        </r>
      </text>
    </comment>
    <comment ref="J18" authorId="0" shapeId="0" xr:uid="{00000000-0006-0000-0700-000006000000}">
      <text>
        <r>
          <rPr>
            <sz val="8"/>
            <color indexed="81"/>
            <rFont val="Tahoma"/>
            <family val="2"/>
          </rPr>
          <t>Place an X in this column if the accuracy reading is in meters.</t>
        </r>
      </text>
    </comment>
    <comment ref="D29" authorId="0" shapeId="0" xr:uid="{00000000-0006-0000-0700-000007000000}">
      <text>
        <r>
          <rPr>
            <b/>
            <sz val="8"/>
            <color indexed="81"/>
            <rFont val="Tahoma"/>
            <family val="2"/>
          </rPr>
          <t>Must be entered in decimal degrees.</t>
        </r>
      </text>
    </comment>
    <comment ref="E29" authorId="0" shapeId="0" xr:uid="{00000000-0006-0000-0700-000008000000}">
      <text>
        <r>
          <rPr>
            <b/>
            <sz val="8"/>
            <color indexed="81"/>
            <rFont val="Tahoma"/>
            <family val="2"/>
          </rPr>
          <t>Must be entered in decimal degrees.</t>
        </r>
      </text>
    </comment>
    <comment ref="F29" authorId="0" shapeId="0" xr:uid="{00000000-0006-0000-0700-000009000000}">
      <text>
        <r>
          <rPr>
            <sz val="8"/>
            <color indexed="81"/>
            <rFont val="Tahoma"/>
            <family val="2"/>
          </rPr>
          <t>Include the estimated accuracy of the reading if provided by the GPS unit.  Otherwise, leave blank.</t>
        </r>
      </text>
    </comment>
    <comment ref="I29" authorId="0" shapeId="0" xr:uid="{00000000-0006-0000-0700-00000A000000}">
      <text>
        <r>
          <rPr>
            <sz val="8"/>
            <color indexed="81"/>
            <rFont val="Tahoma"/>
            <family val="2"/>
          </rPr>
          <t>Place an X in this column if the accuracy reading is in feet.</t>
        </r>
      </text>
    </comment>
    <comment ref="J29" authorId="0" shapeId="0" xr:uid="{00000000-0006-0000-0700-00000B000000}">
      <text>
        <r>
          <rPr>
            <sz val="8"/>
            <color indexed="81"/>
            <rFont val="Tahoma"/>
            <family val="2"/>
          </rPr>
          <t>Place an X in this column if the accuracy reading is in meters.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C14" authorId="0" shapeId="0" xr:uid="{00000000-0006-0000-0800-000001000000}">
      <text>
        <r>
          <rPr>
            <b/>
            <sz val="8"/>
            <color indexed="81"/>
            <rFont val="Tahoma"/>
            <family val="2"/>
          </rPr>
          <t>Wide Area Augmentation System</t>
        </r>
      </text>
    </comment>
    <comment ref="D18" authorId="0" shapeId="0" xr:uid="{00000000-0006-0000-0800-000002000000}">
      <text>
        <r>
          <rPr>
            <b/>
            <sz val="8"/>
            <color indexed="81"/>
            <rFont val="Tahoma"/>
            <family val="2"/>
          </rPr>
          <t>Must be entered in decimal degrees.</t>
        </r>
      </text>
    </comment>
    <comment ref="E18" authorId="0" shapeId="0" xr:uid="{00000000-0006-0000-0800-000003000000}">
      <text>
        <r>
          <rPr>
            <b/>
            <sz val="8"/>
            <color indexed="81"/>
            <rFont val="Tahoma"/>
            <family val="2"/>
          </rPr>
          <t>Must be entered in decimal degrees.</t>
        </r>
      </text>
    </comment>
    <comment ref="F18" authorId="0" shapeId="0" xr:uid="{00000000-0006-0000-0800-000004000000}">
      <text>
        <r>
          <rPr>
            <sz val="8"/>
            <color indexed="81"/>
            <rFont val="Tahoma"/>
            <family val="2"/>
          </rPr>
          <t>Include the estimated accuracy of the reading if provided by the GPS unit.  Otherwise, leave blank.</t>
        </r>
      </text>
    </comment>
    <comment ref="I18" authorId="0" shapeId="0" xr:uid="{00000000-0006-0000-0800-000005000000}">
      <text>
        <r>
          <rPr>
            <sz val="8"/>
            <color indexed="81"/>
            <rFont val="Tahoma"/>
            <family val="2"/>
          </rPr>
          <t>Place an X in this column if the accuracy reading is in feet.</t>
        </r>
      </text>
    </comment>
    <comment ref="J18" authorId="0" shapeId="0" xr:uid="{00000000-0006-0000-0800-000006000000}">
      <text>
        <r>
          <rPr>
            <sz val="8"/>
            <color indexed="81"/>
            <rFont val="Tahoma"/>
            <family val="2"/>
          </rPr>
          <t>Place an X in this column if the accuracy reading is in meters.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N36" authorId="0" shapeId="0" xr:uid="{00000000-0006-0000-0900-000001000000}">
      <text>
        <r>
          <rPr>
            <b/>
            <sz val="10"/>
            <color indexed="81"/>
            <rFont val="Tahoma"/>
            <family val="2"/>
          </rPr>
          <t>e.g., north, northwest, nw</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C13" authorId="0" shapeId="0" xr:uid="{00000000-0006-0000-0A00-000001000000}">
      <text>
        <r>
          <rPr>
            <b/>
            <sz val="10"/>
            <color indexed="81"/>
            <rFont val="Tahoma"/>
            <family val="2"/>
          </rPr>
          <t>Use Department of Natural Resources designation if well is registered</t>
        </r>
      </text>
    </comment>
    <comment ref="O13" authorId="0" shapeId="0" xr:uid="{00000000-0006-0000-0A00-000002000000}">
      <text>
        <r>
          <rPr>
            <b/>
            <sz val="10"/>
            <color indexed="81"/>
            <rFont val="Tahoma"/>
            <family val="2"/>
          </rPr>
          <t>Indicate direction from source (e.g., south, southeast, sse)</t>
        </r>
      </text>
    </comment>
    <comment ref="G28" authorId="0" shapeId="0" xr:uid="{00000000-0006-0000-0A00-000003000000}">
      <text>
        <r>
          <rPr>
            <b/>
            <sz val="8"/>
            <color indexed="81"/>
            <rFont val="Tahoma"/>
            <family val="2"/>
          </rPr>
          <t>e.g., drinking water, industrial use, recreation, etc.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O13" authorId="0" shapeId="0" xr:uid="{00000000-0006-0000-0B00-000001000000}">
      <text>
        <r>
          <rPr>
            <b/>
            <sz val="8"/>
            <color indexed="81"/>
            <rFont val="Tahoma"/>
            <family val="2"/>
          </rPr>
          <t>Indicate direction from source</t>
        </r>
      </text>
    </comment>
    <comment ref="G28" authorId="0" shapeId="0" xr:uid="{00000000-0006-0000-0B00-000002000000}">
      <text>
        <r>
          <rPr>
            <b/>
            <sz val="8"/>
            <color indexed="81"/>
            <rFont val="Tahoma"/>
            <family val="2"/>
          </rPr>
          <t>e.g., drinking water, industrial use, recreation,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C11" authorId="0" shapeId="0" xr:uid="{00000000-0006-0000-0C00-000001000000}">
      <text>
        <r>
          <rPr>
            <b/>
            <sz val="10"/>
            <color indexed="81"/>
            <rFont val="Tahoma"/>
            <family val="2"/>
          </rPr>
          <t>Use Department of Natural Resources well designation if well is registered</t>
        </r>
      </text>
    </comment>
  </commentList>
</comments>
</file>

<file path=xl/sharedStrings.xml><?xml version="1.0" encoding="utf-8"?>
<sst xmlns="http://schemas.openxmlformats.org/spreadsheetml/2006/main" count="954" uniqueCount="469">
  <si>
    <t>ANALYTICAL DATA SUMMARY FOR GROUND WATER (All concentrations in mg/L)</t>
  </si>
  <si>
    <t>NOTE:   Provide any laboratory analytical data sheets not previously submitted to the Department.  Add additional sheets as needed.</t>
  </si>
  <si>
    <t>Has the free product plume been delineated?</t>
  </si>
  <si>
    <t>FACILITY NAME:</t>
  </si>
  <si>
    <t>PREPARED BY:</t>
  </si>
  <si>
    <t>REVIEWED BY:</t>
  </si>
  <si>
    <t>Form No.</t>
  </si>
  <si>
    <t>Description</t>
  </si>
  <si>
    <t>Check box if included</t>
  </si>
  <si>
    <t>1.</t>
  </si>
  <si>
    <t>Executive Summary</t>
  </si>
  <si>
    <t>2.</t>
  </si>
  <si>
    <t>3.</t>
  </si>
  <si>
    <t>4.</t>
  </si>
  <si>
    <t>5.</t>
  </si>
  <si>
    <t>Land Use</t>
  </si>
  <si>
    <t>6.</t>
  </si>
  <si>
    <t>7.</t>
  </si>
  <si>
    <t>Enclosed Spaces</t>
  </si>
  <si>
    <t>8.</t>
  </si>
  <si>
    <t>9.</t>
  </si>
  <si>
    <t>Site Stratigraphy and Hydrogeology</t>
  </si>
  <si>
    <t>10.</t>
  </si>
  <si>
    <t>11.</t>
  </si>
  <si>
    <t>12.</t>
  </si>
  <si>
    <t>Free Product</t>
  </si>
  <si>
    <t>13.</t>
  </si>
  <si>
    <t>References and Protocols</t>
  </si>
  <si>
    <t>ATTACHMENTS</t>
  </si>
  <si>
    <t>Site Map</t>
  </si>
  <si>
    <t>Free Product Map</t>
  </si>
  <si>
    <t>Boring Logs</t>
  </si>
  <si>
    <t>Monitoring Well Schematics</t>
  </si>
  <si>
    <t>Laboratory Analysis Sheets and Chain-of-Custody Sheets</t>
  </si>
  <si>
    <t>OTHER ATTACHMENTS:</t>
  </si>
  <si>
    <t>EXECUTIVE SUMMARY</t>
  </si>
  <si>
    <t>Status of fuel storage/distribution:</t>
  </si>
  <si>
    <t>Active</t>
  </si>
  <si>
    <t>Inactive</t>
  </si>
  <si>
    <t>Is surface soil contamination present?</t>
  </si>
  <si>
    <t>Yes</t>
  </si>
  <si>
    <t>No</t>
  </si>
  <si>
    <t>Are surface soils impacted?</t>
  </si>
  <si>
    <t>Has the source(s) of release been identified?</t>
  </si>
  <si>
    <t>YES</t>
  </si>
  <si>
    <t>NO</t>
  </si>
  <si>
    <t>If yes, was the free product plume fully delineated?</t>
  </si>
  <si>
    <t>Has surface water been impacted by the release?</t>
  </si>
  <si>
    <t>Average depth of contamination in subsurface soils:</t>
  </si>
  <si>
    <t>ft</t>
  </si>
  <si>
    <t>Distance to nearest downgradient water supply well:</t>
  </si>
  <si>
    <t>Is there evidence of vertical migration of the contaminant plume?</t>
  </si>
  <si>
    <t xml:space="preserve">No           </t>
  </si>
  <si>
    <t>NA</t>
  </si>
  <si>
    <t>Statement of Completion &amp; Responsible Party/Consultant Signature Block</t>
  </si>
  <si>
    <t>Consultant Representative Signature                                       Date</t>
  </si>
  <si>
    <t>Responsible Party Signature                           Date</t>
  </si>
  <si>
    <t>ADDITIONAL NOTES</t>
  </si>
  <si>
    <r>
      <t>Recommended attachments</t>
    </r>
    <r>
      <rPr>
        <sz val="10"/>
        <rFont val="Times New Roman"/>
        <family val="1"/>
      </rPr>
      <t>:  None.</t>
    </r>
  </si>
  <si>
    <t>Responsible Party:</t>
  </si>
  <si>
    <t>Property owner:</t>
  </si>
  <si>
    <t>Consulting Firm:</t>
  </si>
  <si>
    <t>Consulting Firm Project Manager:</t>
  </si>
  <si>
    <r>
      <t>Recommended attachments</t>
    </r>
    <r>
      <rPr>
        <sz val="10"/>
        <rFont val="Times New Roman"/>
        <family val="1"/>
      </rPr>
      <t>:  Topographic map</t>
    </r>
  </si>
  <si>
    <t>RELEASE CHARACTERIZATION</t>
  </si>
  <si>
    <t>PETROLEUM RELEASE HISTORY</t>
  </si>
  <si>
    <r>
      <t>Location</t>
    </r>
    <r>
      <rPr>
        <b/>
        <sz val="10"/>
        <rFont val="Times New Roman"/>
        <family val="1"/>
      </rPr>
      <t>/</t>
    </r>
    <r>
      <rPr>
        <b/>
        <u/>
        <sz val="10"/>
        <rFont val="Times New Roman"/>
        <family val="1"/>
      </rPr>
      <t>Source</t>
    </r>
  </si>
  <si>
    <r>
      <t>Product</t>
    </r>
    <r>
      <rPr>
        <b/>
        <sz val="10"/>
        <rFont val="Times New Roman"/>
        <family val="1"/>
      </rPr>
      <t>/</t>
    </r>
    <r>
      <rPr>
        <b/>
        <u/>
        <sz val="10"/>
        <rFont val="Times New Roman"/>
        <family val="1"/>
      </rPr>
      <t>Quantity</t>
    </r>
  </si>
  <si>
    <t>Gasoline</t>
  </si>
  <si>
    <t>Diesel/#2 Fuel Oil</t>
  </si>
  <si>
    <t>Piping</t>
  </si>
  <si>
    <t>Used Oil</t>
  </si>
  <si>
    <t>AV Gas</t>
  </si>
  <si>
    <t>Unknown</t>
  </si>
  <si>
    <t>Kerosene</t>
  </si>
  <si>
    <t>Other (specify)</t>
  </si>
  <si>
    <t>Has the release been abated?</t>
  </si>
  <si>
    <t>Are subsurface soils impacted?</t>
  </si>
  <si>
    <t>Is surface water impacted?</t>
  </si>
  <si>
    <t>Has a sensitive habitat/resource been impacted?</t>
  </si>
  <si>
    <t>LAND USE</t>
  </si>
  <si>
    <t>Tanks temporarily out of service</t>
  </si>
  <si>
    <t>Current On-site Land Use</t>
  </si>
  <si>
    <t>Future On-site Land Use</t>
  </si>
  <si>
    <t>Residential</t>
  </si>
  <si>
    <t>Commercial</t>
  </si>
  <si>
    <r>
      <t>Comments</t>
    </r>
    <r>
      <rPr>
        <sz val="10"/>
        <rFont val="Times New Roman"/>
        <family val="1"/>
      </rPr>
      <t xml:space="preserve">:  </t>
    </r>
    <r>
      <rPr>
        <i/>
        <sz val="10"/>
        <rFont val="Times New Roman"/>
        <family val="1"/>
      </rPr>
      <t>Justify the choice for future land use.</t>
    </r>
  </si>
  <si>
    <t>Off-site Land Use (within 500 feet - at a minimum, state whether residential, agricultural, commercial, or sensitive population center)</t>
  </si>
  <si>
    <t>North:</t>
  </si>
  <si>
    <t>Northeast:</t>
  </si>
  <si>
    <t>Northwest:</t>
  </si>
  <si>
    <t>South:</t>
  </si>
  <si>
    <t>Southeast:</t>
  </si>
  <si>
    <t>Southwest:</t>
  </si>
  <si>
    <t>West:</t>
  </si>
  <si>
    <t>East:</t>
  </si>
  <si>
    <t>ADDITIONAL POINT OF EXPOSURE SURVEY</t>
  </si>
  <si>
    <t>Distance (feet)</t>
  </si>
  <si>
    <t>Direction</t>
  </si>
  <si>
    <r>
      <t>Recommended attachments</t>
    </r>
    <r>
      <rPr>
        <sz val="10"/>
        <rFont val="Times New Roman"/>
        <family val="1"/>
      </rPr>
      <t>:  Site map with detailed land use in the vicinity of the site, Area map.</t>
    </r>
  </si>
  <si>
    <t>ENCLOSED SPACES</t>
  </si>
  <si>
    <t>Indicate which of the following utilities currently act as conduits or are potentially liable to become conduits under the columns entitled "Impacted by release," and "Potentially Impacted by Release," respectively.</t>
  </si>
  <si>
    <t>Depth [feet]</t>
  </si>
  <si>
    <t>Construction material</t>
  </si>
  <si>
    <t>Fill Material</t>
  </si>
  <si>
    <t>Flow direction</t>
  </si>
  <si>
    <t>Impacted by release</t>
  </si>
  <si>
    <t>Potentially impacted by release</t>
  </si>
  <si>
    <t>Sanitary sewer</t>
  </si>
  <si>
    <t>Covered storm sewer</t>
  </si>
  <si>
    <t>Water line</t>
  </si>
  <si>
    <t>Gas line</t>
  </si>
  <si>
    <t>Electric line</t>
  </si>
  <si>
    <t>Telephone line</t>
  </si>
  <si>
    <t>Building Location</t>
  </si>
  <si>
    <t>Use</t>
  </si>
  <si>
    <t>SITE STRATIGRAPHY AND HYDROGEOLOGY</t>
  </si>
  <si>
    <t>STRATIGRAPHY OF THE SITE</t>
  </si>
  <si>
    <r>
      <t xml:space="preserve">Depth </t>
    </r>
    <r>
      <rPr>
        <sz val="10"/>
        <rFont val="Times New Roman"/>
        <family val="1"/>
      </rPr>
      <t>[feet]</t>
    </r>
  </si>
  <si>
    <t>Unified Soil Classification</t>
  </si>
  <si>
    <t>Type of Soil</t>
  </si>
  <si>
    <t>Predominant soil type:</t>
  </si>
  <si>
    <t>Depth</t>
  </si>
  <si>
    <t>Type of Bedrock &amp; Geological Formation (where applicable)</t>
  </si>
  <si>
    <t>[feet]</t>
  </si>
  <si>
    <t>HYDROGEOLOGY OF THE SATURATED IMPACTED ZONE</t>
  </si>
  <si>
    <t>Average depth to water table/static water level:</t>
  </si>
  <si>
    <t>Flow direction:</t>
  </si>
  <si>
    <r>
      <t>Recommended attachments</t>
    </r>
    <r>
      <rPr>
        <sz val="10"/>
        <rFont val="Times New Roman"/>
        <family val="1"/>
      </rPr>
      <t>:  Relevant cross-sections and soil boring logs.</t>
    </r>
  </si>
  <si>
    <t>Sample No.</t>
  </si>
  <si>
    <t>No. of      Detection (s)</t>
  </si>
  <si>
    <t>Arithmetic Average</t>
  </si>
  <si>
    <t>Maximum</t>
  </si>
  <si>
    <t>Sampling Date</t>
  </si>
  <si>
    <t>Sample Depth (ft)</t>
  </si>
  <si>
    <t>Benzene</t>
  </si>
  <si>
    <t>Toluene</t>
  </si>
  <si>
    <t>Ethylbenzene</t>
  </si>
  <si>
    <t>Xylenes (total)</t>
  </si>
  <si>
    <t>Methyl-tert-butyl-ether (MTBE)</t>
  </si>
  <si>
    <t>n-Hexane</t>
  </si>
  <si>
    <t xml:space="preserve"> </t>
  </si>
  <si>
    <t>TEH (as diesel)</t>
  </si>
  <si>
    <t>TEH (as waste oil)</t>
  </si>
  <si>
    <t>TEH (as kerosene)</t>
  </si>
  <si>
    <t>NOTE:</t>
  </si>
  <si>
    <t xml:space="preserve">MW / SB No. </t>
  </si>
  <si>
    <t xml:space="preserve">No. of      </t>
  </si>
  <si>
    <t>Detection (s)</t>
  </si>
  <si>
    <t>Cadmium</t>
  </si>
  <si>
    <t>Chromium III</t>
  </si>
  <si>
    <t>Chromium IV</t>
  </si>
  <si>
    <t>Lead</t>
  </si>
  <si>
    <t>Tetraethyl Lead</t>
  </si>
  <si>
    <t>Mercury</t>
  </si>
  <si>
    <t>Selenium</t>
  </si>
  <si>
    <t>Silver</t>
  </si>
  <si>
    <t>Monitoring Well Number</t>
  </si>
  <si>
    <t>Screen Interval (feet below datum)</t>
  </si>
  <si>
    <t>Water Level (feet below datum)</t>
  </si>
  <si>
    <t xml:space="preserve">Installation Date </t>
  </si>
  <si>
    <t>FREE PRODUCT</t>
  </si>
  <si>
    <t>(Note if NO, proceed to the next report form)</t>
  </si>
  <si>
    <t>Shallowest depth to free product:</t>
  </si>
  <si>
    <t>Type of free product released:</t>
  </si>
  <si>
    <t>Number of monitoring wells currently at the site:</t>
  </si>
  <si>
    <t>List the monitoring wells containing free product:</t>
  </si>
  <si>
    <t>Specify the well ID and  maximum free product thickness:</t>
  </si>
  <si>
    <t>Date:</t>
  </si>
  <si>
    <t>Has free product removal been initiated?</t>
  </si>
  <si>
    <t>If YES, specify method of removal (bailer, pump, etc.)?</t>
  </si>
  <si>
    <t>Total number of recovery events to date:</t>
  </si>
  <si>
    <t>Total amount of purge-water recovered:</t>
  </si>
  <si>
    <t>Total amount of free product recovered:</t>
  </si>
  <si>
    <t>Date of latest free product report submittal:</t>
  </si>
  <si>
    <t>REFERENCES AND PROTOCOLS</t>
  </si>
  <si>
    <t>(Cross, Down, Upgradient)</t>
  </si>
  <si>
    <t>TOTAL EXTRACTABLE HYDROCARBON ANALYSIS</t>
  </si>
  <si>
    <t>Last Sampling Event</t>
  </si>
  <si>
    <t>TOTAL EXTRACTABLE HYDROCARBONS ANALYSES</t>
  </si>
  <si>
    <t>Distance to nearest drinking water supply well:</t>
  </si>
  <si>
    <t>Well Survey Documentation</t>
  </si>
  <si>
    <t>cm/year</t>
  </si>
  <si>
    <t>REMEDIATION</t>
  </si>
  <si>
    <t>Was free product detected during the Tier 1 investigation?</t>
  </si>
  <si>
    <t>Legal Location (¼, ¼, ¼, Sec, T, R):</t>
  </si>
  <si>
    <t>USTs (includes UST overfills)</t>
  </si>
  <si>
    <t>VAPOR ASSESSMENT</t>
  </si>
  <si>
    <t>Location</t>
  </si>
  <si>
    <t>PID/FID (ppm)</t>
  </si>
  <si>
    <t>COMPLETION DATE:</t>
  </si>
  <si>
    <t>Is ground water impacted?</t>
  </si>
  <si>
    <t>Shallowest depth to ground water:</t>
  </si>
  <si>
    <t>Average depth to ground water:</t>
  </si>
  <si>
    <t>FORMS FOR USE BY RP/CONSULTANT</t>
  </si>
  <si>
    <t>TABLE OF CONTENTS</t>
  </si>
  <si>
    <t>Distance to nearest non-potable water supply well:</t>
  </si>
  <si>
    <t>County:</t>
  </si>
  <si>
    <r>
      <t>SOURCE(S) OF RELEASE</t>
    </r>
    <r>
      <rPr>
        <sz val="10"/>
        <rFont val="Times New Roman"/>
        <family val="1"/>
      </rPr>
      <t xml:space="preserve"> (Check all that apply)</t>
    </r>
  </si>
  <si>
    <r>
      <t>SUBSTANCE(S) RELEASED</t>
    </r>
    <r>
      <rPr>
        <sz val="10"/>
        <rFont val="Times New Roman"/>
        <family val="1"/>
      </rPr>
      <t xml:space="preserve"> (Check all that apply)</t>
    </r>
  </si>
  <si>
    <t>Not sampled, drilled out of contamination</t>
  </si>
  <si>
    <t>SUMMARY OF RELEASE</t>
  </si>
  <si>
    <t>(Provide explanatory notes below)</t>
  </si>
  <si>
    <r>
      <t>Nearest residential site (</t>
    </r>
    <r>
      <rPr>
        <sz val="10"/>
        <rFont val="Symbol"/>
        <family val="1"/>
        <charset val="2"/>
      </rPr>
      <t>£</t>
    </r>
    <r>
      <rPr>
        <sz val="10"/>
        <rFont val="Times New Roman"/>
        <family val="1"/>
      </rPr>
      <t>500 ft):</t>
    </r>
  </si>
  <si>
    <r>
      <t>Nearest commercial site (</t>
    </r>
    <r>
      <rPr>
        <sz val="10"/>
        <rFont val="Symbol"/>
        <family val="1"/>
        <charset val="2"/>
      </rPr>
      <t>£</t>
    </r>
    <r>
      <rPr>
        <sz val="10"/>
        <rFont val="Times New Roman"/>
        <family val="1"/>
      </rPr>
      <t>500 ft):</t>
    </r>
  </si>
  <si>
    <r>
      <t>Nearest ecologically sensitive area, e.g., wetland (</t>
    </r>
    <r>
      <rPr>
        <sz val="10"/>
        <rFont val="Symbol"/>
        <family val="1"/>
        <charset val="2"/>
      </rPr>
      <t>£</t>
    </r>
    <r>
      <rPr>
        <sz val="10"/>
        <rFont val="Times New Roman"/>
        <family val="1"/>
      </rPr>
      <t>1000 ft):</t>
    </r>
  </si>
  <si>
    <r>
      <t>Nearest school, hospital, day care, retirement home, etc. (</t>
    </r>
    <r>
      <rPr>
        <sz val="10"/>
        <rFont val="Symbol"/>
        <family val="1"/>
        <charset val="2"/>
      </rPr>
      <t>£</t>
    </r>
    <r>
      <rPr>
        <sz val="10"/>
        <rFont val="Times New Roman"/>
        <family val="1"/>
      </rPr>
      <t>500 ft):</t>
    </r>
  </si>
  <si>
    <r>
      <t>Nearest habitable building (</t>
    </r>
    <r>
      <rPr>
        <sz val="10"/>
        <rFont val="Symbol"/>
        <family val="1"/>
        <charset val="2"/>
      </rPr>
      <t>£</t>
    </r>
    <r>
      <rPr>
        <sz val="10"/>
        <rFont val="Times New Roman"/>
        <family val="1"/>
      </rPr>
      <t>500 ft):</t>
    </r>
  </si>
  <si>
    <t>source area(s)</t>
  </si>
  <si>
    <t>Distance from</t>
  </si>
  <si>
    <t>(e.g. crawl space, daylight room)</t>
  </si>
  <si>
    <t>Basement or other subgrade present?</t>
  </si>
  <si>
    <t>Other:</t>
  </si>
  <si>
    <t>ft/day</t>
  </si>
  <si>
    <t>OTHER ANALYTES</t>
  </si>
  <si>
    <t>NOT APPLICABLE FOR THIS SITE</t>
  </si>
  <si>
    <r>
      <t>Recommended Attachments</t>
    </r>
    <r>
      <rPr>
        <sz val="12"/>
        <rFont val="Times New Roman"/>
        <family val="1"/>
      </rPr>
      <t>:  Site map showing location(s) of subsurface soil sample(s), chemical concentration maps, laboratory analysis report(s), chain of custody, and boring logs.</t>
    </r>
  </si>
  <si>
    <t>Frequency of removal (continuously, weekly, etc.):</t>
  </si>
  <si>
    <t>Not measured</t>
  </si>
  <si>
    <t>All maps submitted must include a bar scale, legend, north arrow, location of all known soil borings and monitoring wells, and date of map, where appropriate.</t>
  </si>
  <si>
    <t>Were vapors detected in any utilities?</t>
  </si>
  <si>
    <t>Surface Spills</t>
  </si>
  <si>
    <t>Other Fuel Oil/Heavy Distillate (specify)</t>
  </si>
  <si>
    <t>Porosity (n) [0.30 for sands, 0.35 for silts/clays]</t>
  </si>
  <si>
    <t>Has free product been found in any utility?</t>
  </si>
  <si>
    <r>
      <t>Recommended Attachments</t>
    </r>
    <r>
      <rPr>
        <sz val="12"/>
        <rFont val="Times New Roman"/>
        <family val="1"/>
      </rPr>
      <t>:  Site map showing location(s) of surface soil sample(s), chemical concentration maps, laboratory analysis reports, and chain of custody.</t>
    </r>
  </si>
  <si>
    <t>Topographic Map</t>
  </si>
  <si>
    <t>Geologic Cross Sections</t>
  </si>
  <si>
    <t>Other product (specify)</t>
  </si>
  <si>
    <t>Tanks permanently out of service</t>
  </si>
  <si>
    <t>Type of structure</t>
  </si>
  <si>
    <t>Depth (ft bgl)</t>
  </si>
  <si>
    <t xml:space="preserve">          Non-detects can be expressed as ND, BDL, etc.</t>
  </si>
  <si>
    <t xml:space="preserve">          Provide any laboratory analytical data sheets not previously submitted to the Department.</t>
  </si>
  <si>
    <t>TEH as</t>
  </si>
  <si>
    <r>
      <t xml:space="preserve">ANALYTICAL DATA SUMMARY FOR SUBSURFACE SOIL </t>
    </r>
    <r>
      <rPr>
        <sz val="14"/>
        <rFont val="Times New Roman"/>
        <family val="1"/>
      </rPr>
      <t>(Soil sample depth greater than 3 ft bgl;  All concentrations in mg/kg.)</t>
    </r>
  </si>
  <si>
    <t xml:space="preserve">          Provide any laboratory analytical data sheets not previously submitted to the Department.  Add additional sheets as needed.</t>
  </si>
  <si>
    <r>
      <t>ANALYTICAL DATA SUMMARY FOR SUBSURFACE SOIL</t>
    </r>
    <r>
      <rPr>
        <sz val="14"/>
        <rFont val="Times New Roman"/>
        <family val="1"/>
      </rPr>
      <t xml:space="preserve"> (Soil sample depth greater than 3 ft bgl; All concentrations in mg/kg.)</t>
    </r>
  </si>
  <si>
    <t>WATER SUPPLY WELL LOCATION INFORMATION</t>
  </si>
  <si>
    <r>
      <t>Recommended Attachment(s):</t>
    </r>
    <r>
      <rPr>
        <sz val="10"/>
        <rFont val="Times New Roman"/>
        <family val="1"/>
      </rPr>
      <t xml:space="preserve"> Well logs and installation information.</t>
    </r>
  </si>
  <si>
    <t>NOTES:</t>
  </si>
  <si>
    <t>Well location may be street property address or legal description.</t>
  </si>
  <si>
    <t>Well Designation</t>
  </si>
  <si>
    <t>Well Owner</t>
  </si>
  <si>
    <t>Use well designation as map label. Include well locations on site map.</t>
  </si>
  <si>
    <t>List all wells located within the distances for the categories requested.</t>
  </si>
  <si>
    <t>Number</t>
  </si>
  <si>
    <t>Detects</t>
  </si>
  <si>
    <t>Telephone Number:</t>
  </si>
  <si>
    <t>Seepage velocity (K x i/n) [calculated]:</t>
  </si>
  <si>
    <r>
      <t>Recommended Attachment</t>
    </r>
    <r>
      <rPr>
        <sz val="10"/>
        <rFont val="Times New Roman"/>
        <family val="1"/>
      </rPr>
      <t>:  Site map showing location(s) of monitoring well(s), chemical concentration maps, laboratory analysis report(s), chain of custody, boring logs, and monitoring well schematics.</t>
    </r>
  </si>
  <si>
    <t>RBCA Tier 1 Site Investigation</t>
  </si>
  <si>
    <t>Report Forms for Petroleum</t>
  </si>
  <si>
    <t>Release Sites</t>
  </si>
  <si>
    <t>LOCATION:</t>
  </si>
  <si>
    <t>CONSULTANT PROJECT NO.:</t>
  </si>
  <si>
    <t>CONSULTANT:</t>
  </si>
  <si>
    <t xml:space="preserve">Tier 1 Investigation Form - 1  </t>
  </si>
  <si>
    <t xml:space="preserve">Tier 1 Investigation Form - 4  </t>
  </si>
  <si>
    <t>Physical Location/Address</t>
  </si>
  <si>
    <t>Well Owner Mailing Address</t>
  </si>
  <si>
    <t xml:space="preserve">Tier 1 Investigation Form - 5b  </t>
  </si>
  <si>
    <t>Provide location information of all water supply wells documented in Report Form 5a on area map.</t>
  </si>
  <si>
    <t xml:space="preserve">Tier 1 Investigation Form 5a  </t>
  </si>
  <si>
    <t>GROUND WATER AND SURFACE WATER USE</t>
  </si>
  <si>
    <t>Well Type/Use</t>
  </si>
  <si>
    <t>Distance (ft)</t>
  </si>
  <si>
    <t>Ground Water - Current Use</t>
  </si>
  <si>
    <t>Surface Water - Current Use</t>
  </si>
  <si>
    <t>Surface Water Type</t>
  </si>
  <si>
    <t>Beneficial Use</t>
  </si>
  <si>
    <t xml:space="preserve">  1)  Justify choice of future ground water use; also indicate if water supply well may have some influence over vertical migration of plume.</t>
  </si>
  <si>
    <t xml:space="preserve">  2)  Justify choice for future surface water use and type of water body.</t>
  </si>
  <si>
    <t>Type of New Use</t>
  </si>
  <si>
    <t xml:space="preserve">Tier 1 Investigation Form - 6  </t>
  </si>
  <si>
    <t xml:space="preserve">Tier 1 Investigation Form - 7  </t>
  </si>
  <si>
    <r>
      <t xml:space="preserve">Recommended attachments:  </t>
    </r>
    <r>
      <rPr>
        <sz val="10"/>
        <rFont val="Times New Roman"/>
        <family val="1"/>
      </rPr>
      <t>Area map with well  and surface water locations.</t>
    </r>
  </si>
  <si>
    <t>Municipal Water/Utilities Superintendent:</t>
  </si>
  <si>
    <t>Third Party Contact for Future Ground Water Use:</t>
  </si>
  <si>
    <t>If yes, provide the following information.  Include contact information in Notes below and/or Form 5b.</t>
  </si>
  <si>
    <t>Note:</t>
  </si>
  <si>
    <t>I.</t>
  </si>
  <si>
    <t>A.</t>
  </si>
  <si>
    <t>Site Location</t>
  </si>
  <si>
    <t>B.</t>
  </si>
  <si>
    <t>General site topography, geology, and hydrogeology</t>
  </si>
  <si>
    <t>II.</t>
  </si>
  <si>
    <t>Summary of drilling activities</t>
  </si>
  <si>
    <t>Date/method/equipment</t>
  </si>
  <si>
    <t>C.</t>
  </si>
  <si>
    <t>D.</t>
  </si>
  <si>
    <t>Other information</t>
  </si>
  <si>
    <t>Monitoring well installation</t>
  </si>
  <si>
    <t>-</t>
  </si>
  <si>
    <t>depth of wells</t>
  </si>
  <si>
    <t>screened interval</t>
  </si>
  <si>
    <t>type of well head protection</t>
  </si>
  <si>
    <t>other information</t>
  </si>
  <si>
    <t>well development methodology, duration, estimated water removed</t>
  </si>
  <si>
    <t>E.</t>
  </si>
  <si>
    <t>III.</t>
  </si>
  <si>
    <t>Summary of sampling activities</t>
  </si>
  <si>
    <t>Soil sampling</t>
  </si>
  <si>
    <t>method of sample collection</t>
  </si>
  <si>
    <t>method/protocol used for head space analysis</t>
  </si>
  <si>
    <t>F.</t>
  </si>
  <si>
    <t>Description of materials drilled through and evidence of contamination</t>
  </si>
  <si>
    <t>method/protocol used for laboratory sample preparation</t>
  </si>
  <si>
    <t>Ground water sampling</t>
  </si>
  <si>
    <t>sample collection method/protocol</t>
  </si>
  <si>
    <t>QA/QC considerations</t>
  </si>
  <si>
    <t>steps taken to limit cross-contamination between sampling locations</t>
  </si>
  <si>
    <t>IV.</t>
  </si>
  <si>
    <t>Rationale for variances from approved work plan or RBCA guidance document</t>
  </si>
  <si>
    <t>Summary of site characteristics</t>
  </si>
  <si>
    <t>filter pack and grout materials</t>
  </si>
  <si>
    <t xml:space="preserve">Tier 1 Investigation Form - 9  </t>
  </si>
  <si>
    <t xml:space="preserve">Tier 1 Investigation Form - 8  </t>
  </si>
  <si>
    <t xml:space="preserve">Tier 1 Investigation Form - 10  </t>
  </si>
  <si>
    <t xml:space="preserve">Tier 1 Investigation Form - 12  </t>
  </si>
  <si>
    <t xml:space="preserve">Tier 1 Investigation Form - 13  </t>
  </si>
  <si>
    <t>INSTRUCTIONS FOR INVESTIGATION NARRATIVE</t>
  </si>
  <si>
    <t>(For Use by Consultants)</t>
  </si>
  <si>
    <t>Instructions for Investigation Narrative</t>
  </si>
  <si>
    <t>Area Map</t>
  </si>
  <si>
    <t>Facility or file name:</t>
  </si>
  <si>
    <t>Facility address or site location:</t>
  </si>
  <si>
    <t>Current facility name (if different from above):</t>
  </si>
  <si>
    <t>Were vapors detected in any on-site subsurface structures?</t>
  </si>
  <si>
    <t>domestic</t>
  </si>
  <si>
    <t>ft          municipal</t>
  </si>
  <si>
    <t>ft                    type:</t>
  </si>
  <si>
    <t>Were emergency actions initiated?</t>
  </si>
  <si>
    <t>Responsible Party mailing address:</t>
  </si>
  <si>
    <t>Responsible Party phone number:</t>
  </si>
  <si>
    <t>Property owner mailing address:</t>
  </si>
  <si>
    <t>Property owner phone number:</t>
  </si>
  <si>
    <t>Consulting Firm mailing address:</t>
  </si>
  <si>
    <t>Load Out Racks (includes overfills)</t>
  </si>
  <si>
    <t>Dispenser Islands (includes vessel overfills)</t>
  </si>
  <si>
    <t>ASTs (includes AST overfills)</t>
  </si>
  <si>
    <t>Transportation Vessels</t>
  </si>
  <si>
    <t>Interstate/Intrastate Pipelines</t>
  </si>
  <si>
    <t>Jet Fuel:</t>
  </si>
  <si>
    <t>JP</t>
  </si>
  <si>
    <t>Currently operating as a service station or petroleum bulk facility. If not, site currently used as:</t>
  </si>
  <si>
    <t>Ground Water &amp; Surface Water - Future Use</t>
  </si>
  <si>
    <t>Are the RP, current property owner (if different than RP), adjacent landowners, and/or local municipal authorities aware of potential future ground and/or surface water use development within the next five years?</t>
  </si>
  <si>
    <t>Ground Water</t>
  </si>
  <si>
    <t>Surface Water</t>
  </si>
  <si>
    <t>The reporter may use a format of their choosing for the following narrative information, with the provision that all the minimum information requirements listed below are provided under the following headings and in the order outlined.  Place the narrative behind a copy of this Investigation Form in the Tier 1 Report.</t>
  </si>
  <si>
    <t>Brief history of any abatement/remedial actions taken prior to initiating the Tier 1 investigation</t>
  </si>
  <si>
    <t>Drilling order of boreholes</t>
  </si>
  <si>
    <t>Drilling complications (e.g., auger failure or refusal, site recently modified), if any</t>
  </si>
  <si>
    <t>Other information related to drilling activities (e.g., start/stop times for drilling &amp; well installation)</t>
  </si>
  <si>
    <t>purging method/protocol/criteria (includes rationale for not purging, if applicable)</t>
  </si>
  <si>
    <t>order of well sampling (Note: sample least contaminated to most contaminated)</t>
  </si>
  <si>
    <t>number/type/location of duplicates/blanks</t>
  </si>
  <si>
    <t>decontamination protocol and other measures taken to minimize cross-contamination</t>
  </si>
  <si>
    <t>gathered during investigation</t>
  </si>
  <si>
    <t xml:space="preserve">Contact information (i.e., names, phone numbers, affiliations) for people providing information </t>
  </si>
  <si>
    <t>Range of ground water fluctuation, (if known):</t>
  </si>
  <si>
    <t>Hydraulic conductivity (K):</t>
  </si>
  <si>
    <t>ft/ft</t>
  </si>
  <si>
    <t>Hydraulic gradient (i):</t>
  </si>
  <si>
    <t>Source:</t>
  </si>
  <si>
    <t>MWs used:</t>
  </si>
  <si>
    <t>(discuss rock properties and features, e.g., fractures)</t>
  </si>
  <si>
    <t>*  :   If the ratio is high (for example &gt;10) there may be a "hot spot" and additional investigation/evaluation may be warranted.  In such circumstances, contact the Department.</t>
  </si>
  <si>
    <t>Is free product present at the site?</t>
  </si>
  <si>
    <t>feet</t>
  </si>
  <si>
    <t>V.</t>
  </si>
  <si>
    <t>VI.</t>
  </si>
  <si>
    <t>Direct push technologies</t>
  </si>
  <si>
    <t>Order of probe locations</t>
  </si>
  <si>
    <t>Other information related to direct push activities (e.g., start/stop times, media investigated)</t>
  </si>
  <si>
    <t>Drinking water supply well/system sampling</t>
  </si>
  <si>
    <t>location of sampling point (e.g., directly from well, outdoor tap, indoor tap)</t>
  </si>
  <si>
    <t>purging method/protocol/criteria</t>
  </si>
  <si>
    <t>ft/day           for:</t>
  </si>
  <si>
    <t xml:space="preserve">     NO ENCLOSED SPACES ASSOCIATED WITH RELEASE LOCATION</t>
  </si>
  <si>
    <t>ON-SITE SUBSURFACE UTILITIES</t>
  </si>
  <si>
    <t>ON-SITE &amp; ADJACENT PROPERTY (within 200 ft) BUILDINGS</t>
  </si>
  <si>
    <t>FACILITY/FILE  INFORMATION</t>
  </si>
  <si>
    <r>
      <t>Recommended attachments</t>
    </r>
    <r>
      <rPr>
        <sz val="10"/>
        <rFont val="Times New Roman"/>
        <family val="1"/>
      </rPr>
      <t>:  Site map with locations of utilities, tanks and ancillary equipment, and vapor sampling locations.</t>
    </r>
  </si>
  <si>
    <t>Subsurface Structure Screened</t>
  </si>
  <si>
    <t>CGI (%LEL)</t>
  </si>
  <si>
    <t>Place vapor assessment information in Tier 1 Investigation Form - 6.</t>
  </si>
  <si>
    <r>
      <t>Recommended attachments</t>
    </r>
    <r>
      <rPr>
        <sz val="10"/>
        <rFont val="Times New Roman"/>
        <family val="1"/>
      </rPr>
      <t>:  Free product thickness maps as appropriate.  Place narrative detailing free product effort in Form - 7.</t>
    </r>
  </si>
  <si>
    <t>Monitoring well location information</t>
  </si>
  <si>
    <t>G.</t>
  </si>
  <si>
    <t>method (e.g., stadia, measuring wheel, tape) and measurements (in tabular format) used to reference wells to benchmark</t>
  </si>
  <si>
    <t>nature and location of permanent benchmark to which wells are referenced (designate on site map)</t>
  </si>
  <si>
    <t>ANALYTICAL DATA SUMMARY FOR QA/QC WATER SAMPLES (All concentrations in mg/L)</t>
  </si>
  <si>
    <t>Type of QA/QC Water Sample</t>
  </si>
  <si>
    <t>Field Blanks</t>
  </si>
  <si>
    <t>Trip Blanks</t>
  </si>
  <si>
    <t>Sample Designation</t>
  </si>
  <si>
    <t>Sample Date</t>
  </si>
  <si>
    <t xml:space="preserve">NOTE:   Provide any laboratory analytical data sheets not previously submitted to the Department. </t>
  </si>
  <si>
    <r>
      <t>Recommended Attachment</t>
    </r>
    <r>
      <rPr>
        <sz val="10"/>
        <rFont val="Times New Roman"/>
        <family val="1"/>
      </rPr>
      <t>:  Laboratory analysis report(s) and chain of custody.</t>
    </r>
  </si>
  <si>
    <t xml:space="preserve">Tier 1 Investigation Form - 11a  </t>
  </si>
  <si>
    <t>VOLATILE ORGANIC CHEMICALS ANALYSES</t>
  </si>
  <si>
    <t>TEMPERATURE BLANKS</t>
  </si>
  <si>
    <t>Cooler ID</t>
  </si>
  <si>
    <r>
      <t>Pre-Delivery Temp. (</t>
    </r>
    <r>
      <rPr>
        <b/>
        <vertAlign val="superscript"/>
        <sz val="10"/>
        <rFont val="Times New Roman"/>
        <family val="1"/>
      </rPr>
      <t>o</t>
    </r>
    <r>
      <rPr>
        <b/>
        <sz val="10"/>
        <rFont val="Times New Roman"/>
        <family val="1"/>
      </rPr>
      <t>C)</t>
    </r>
  </si>
  <si>
    <r>
      <t>Laboratory Temp (</t>
    </r>
    <r>
      <rPr>
        <b/>
        <vertAlign val="superscript"/>
        <sz val="10"/>
        <rFont val="Times New Roman"/>
        <family val="1"/>
      </rPr>
      <t>o</t>
    </r>
    <r>
      <rPr>
        <b/>
        <sz val="10"/>
        <rFont val="Times New Roman"/>
        <family val="1"/>
      </rPr>
      <t>C)</t>
    </r>
  </si>
  <si>
    <t>Blind Duplicates</t>
  </si>
  <si>
    <t>Field Blank Exposure Time (min)</t>
  </si>
  <si>
    <t>Water Use:</t>
  </si>
  <si>
    <t>Release:</t>
  </si>
  <si>
    <t>3a.  Characterization and History</t>
  </si>
  <si>
    <t>3b.  Source Area GPS Coordinates</t>
  </si>
  <si>
    <t>5a.  Ground Water and Surface Water Use</t>
  </si>
  <si>
    <t>5b.  Water Supply Well Location Information</t>
  </si>
  <si>
    <t>Basic Information:</t>
  </si>
  <si>
    <t>2a.  Facility/File</t>
  </si>
  <si>
    <t>2b.  Consultant and Licensing</t>
  </si>
  <si>
    <t>CONSULTANT AND LICENSING  INFORMATION</t>
  </si>
  <si>
    <t>Consultant phone numbers:</t>
  </si>
  <si>
    <t>Nebraska Department of Health &amp; Human Services Water Well Licenses</t>
  </si>
  <si>
    <t>List all personnel and subcontractors involved in installing or sampling wells during this investigation.</t>
  </si>
  <si>
    <t>License No.</t>
  </si>
  <si>
    <t>License Type</t>
  </si>
  <si>
    <t>Personnel/Subcontractor Name</t>
  </si>
  <si>
    <t>Other contacts:</t>
  </si>
  <si>
    <t xml:space="preserve">Tier 1 Investigation Form - 2a  </t>
  </si>
  <si>
    <t xml:space="preserve">Tier 1 Investigation Form - 2b  </t>
  </si>
  <si>
    <t xml:space="preserve">Tier 1 Investigation Form - 3a  </t>
  </si>
  <si>
    <t xml:space="preserve">Tier 1 Investigation Form - 3b  </t>
  </si>
  <si>
    <r>
      <t>Recommended attachments</t>
    </r>
    <r>
      <rPr>
        <sz val="10"/>
        <rFont val="Times New Roman"/>
        <family val="1"/>
      </rPr>
      <t>:  Show GPS reading locations on Site Map.</t>
    </r>
  </si>
  <si>
    <t>GPS LOCATIONS</t>
  </si>
  <si>
    <t>GPS Manufacturer &amp; Model:</t>
  </si>
  <si>
    <t>Reference Datum:</t>
  </si>
  <si>
    <t>WAAS Status:</t>
  </si>
  <si>
    <t>Source Area Locations:</t>
  </si>
  <si>
    <t>Latitude</t>
  </si>
  <si>
    <t>Longitude</t>
  </si>
  <si>
    <t>Accuracy</t>
  </si>
  <si>
    <t>(ft)</t>
  </si>
  <si>
    <t>(m)</t>
  </si>
  <si>
    <t>Point Description</t>
  </si>
  <si>
    <t>Coordinate Converters</t>
  </si>
  <si>
    <t>Degrees</t>
  </si>
  <si>
    <t>Minutes</t>
  </si>
  <si>
    <t>Seconds</t>
  </si>
  <si>
    <t>Decimal Degrees</t>
  </si>
  <si>
    <t>Decimal Minutes</t>
  </si>
  <si>
    <t>Ratio 
(Max. / Avg) *</t>
  </si>
  <si>
    <t>Take readings as near as possible to the point of highest contamination in each identified source area.</t>
  </si>
  <si>
    <t>General Facility Locations:</t>
  </si>
  <si>
    <t>These are provided for your convenience.  Enter only readings in decimal degrees in the tables above.</t>
  </si>
  <si>
    <t>Preferred locations are the intersection of the facility driveway and closest public street and/or  the facility office entrance.</t>
  </si>
  <si>
    <t>11a. Analytic Data Summary</t>
  </si>
  <si>
    <t>11b. QA/QC Sample Data Summary</t>
  </si>
  <si>
    <t>Monitoring Well Locations (Optional):</t>
  </si>
  <si>
    <t>The use of GPS units with sub-meter accuracy is recommended for determining monitoring well locations.</t>
  </si>
  <si>
    <t xml:space="preserve">Tier 1 Investigation Form - 11b  </t>
  </si>
  <si>
    <r>
      <t xml:space="preserve">The consultant representative acknowledges that this report meets the minimum requirements for a Tier 1 investigation at this petroleum release site, as specified in the Department's </t>
    </r>
    <r>
      <rPr>
        <i/>
        <sz val="10"/>
        <rFont val="Times New Roman"/>
        <family val="1"/>
      </rPr>
      <t>Risk-Based Corrective Action (RBCA) at Petroleum Release Sites: Tier 1/Tier 2 Assessments and Reports Guidance Document</t>
    </r>
    <r>
      <rPr>
        <sz val="10"/>
        <rFont val="Times New Roman"/>
        <family val="1"/>
      </rPr>
      <t>. Any procedures that differ from the guidance document specifications are noted in the report, were approved by the Department and are accompanied by appropriate documentation. The responsible party acknowledges that they have read (or discussed with their consultant), this site investigation report and are aware of their responsibility for the timely submission to the Department.</t>
    </r>
  </si>
  <si>
    <r>
      <t xml:space="preserve">ANALYTICAL DATA SUMMARY FOR </t>
    </r>
    <r>
      <rPr>
        <b/>
        <u/>
        <sz val="16"/>
        <rFont val="Times New Roman"/>
        <family val="1"/>
      </rPr>
      <t>SURFACE SOIL</t>
    </r>
    <r>
      <rPr>
        <b/>
        <sz val="16"/>
        <rFont val="Times New Roman"/>
        <family val="1"/>
      </rPr>
      <t xml:space="preserve"> </t>
    </r>
    <r>
      <rPr>
        <sz val="16"/>
        <rFont val="Times New Roman"/>
        <family val="1"/>
      </rPr>
      <t>(Soil sample depth between 0-3 feet bgl; All concentrations in mg/kg)</t>
    </r>
  </si>
  <si>
    <t>Surface Soil (0-3 ft bgl) Analytical Data Summary</t>
  </si>
  <si>
    <t>Subsurface Soil (&gt;3 ft bgl) Analytical Data Summary</t>
  </si>
  <si>
    <r>
      <t xml:space="preserve">Fill out and include any forms applicable for your site. 
Forms required for every site are highlighted </t>
    </r>
    <r>
      <rPr>
        <b/>
        <u/>
        <sz val="14"/>
        <rFont val="Arial"/>
        <family val="2"/>
      </rPr>
      <t>in bold and underlined</t>
    </r>
    <r>
      <rPr>
        <b/>
        <sz val="14"/>
        <rFont val="Arial"/>
        <family val="2"/>
      </rPr>
      <t>.</t>
    </r>
  </si>
  <si>
    <t>DWEE RBCA TIER 1 REPORT FORMS</t>
  </si>
  <si>
    <t>DWEE RBCA TIER 1 REPORT</t>
  </si>
  <si>
    <t>DWEE Spill Number</t>
  </si>
  <si>
    <t>(Version 6.0,  July 2025)</t>
  </si>
  <si>
    <t>PROGRAM NO.:</t>
  </si>
  <si>
    <t>FACILITY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</si>
</sst>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0000000"/>
    <numFmt numFmtId="167" formatCode="0.0000"/>
    <numFmt numFmtId="168" formatCode="mm/dd/yy"/>
    <numFmt numFmtId="169" formatCode="mmmm\ d\,\ yyyy"/>
    <numFmt numFmtId="170" formatCode="m/d/yy"/>
  </numFmts>
  <fonts count="76" x14ac:knownFonts="1">
    <font>
      <sz val="10"/>
      <name val="Times New Roman"/>
    </font>
    <font>
      <b/>
      <sz val="10"/>
      <name val="Times New Roman"/>
      <family val="1"/>
    </font>
    <font>
      <sz val="10"/>
      <name val="Times New Roman"/>
      <family val="1"/>
    </font>
    <font>
      <sz val="10"/>
      <name val="Arial"/>
      <family val="2"/>
    </font>
    <font>
      <b/>
      <sz val="16"/>
      <color indexed="12"/>
      <name val="Times New Roman"/>
      <family val="1"/>
    </font>
    <font>
      <b/>
      <sz val="18"/>
      <color indexed="20"/>
      <name val="Times New Roman"/>
      <family val="1"/>
    </font>
    <font>
      <sz val="10"/>
      <name val="Times New Roman"/>
      <family val="1"/>
    </font>
    <font>
      <b/>
      <sz val="11"/>
      <name val="Times New Roman"/>
      <family val="1"/>
    </font>
    <font>
      <i/>
      <sz val="10"/>
      <name val="Times New Roman"/>
      <family val="1"/>
    </font>
    <font>
      <b/>
      <sz val="10"/>
      <color indexed="8"/>
      <name val="Times New Roman"/>
      <family val="1"/>
    </font>
    <font>
      <b/>
      <sz val="10"/>
      <name val="Times New Roman"/>
      <family val="1"/>
    </font>
    <font>
      <sz val="11"/>
      <name val="Times New Roman"/>
      <family val="1"/>
    </font>
    <font>
      <b/>
      <sz val="12"/>
      <name val="Times New Roman"/>
      <family val="1"/>
    </font>
    <font>
      <sz val="12"/>
      <name val="Times New Roman"/>
      <family val="1"/>
    </font>
    <font>
      <b/>
      <sz val="12"/>
      <color indexed="9"/>
      <name val="Times New Roman"/>
      <family val="1"/>
    </font>
    <font>
      <b/>
      <sz val="14"/>
      <color indexed="8"/>
      <name val="Times New Roman"/>
      <family val="1"/>
    </font>
    <font>
      <b/>
      <sz val="12"/>
      <color indexed="8"/>
      <name val="Times New Roman"/>
      <family val="1"/>
    </font>
    <font>
      <b/>
      <sz val="16"/>
      <color indexed="8"/>
      <name val="Times New Roman"/>
      <family val="1"/>
    </font>
    <font>
      <b/>
      <sz val="16"/>
      <color indexed="12"/>
      <name val="Times New Roman"/>
      <family val="1"/>
    </font>
    <font>
      <b/>
      <sz val="20"/>
      <color indexed="8"/>
      <name val="Times New Roman"/>
      <family val="1"/>
    </font>
    <font>
      <i/>
      <sz val="10"/>
      <color indexed="10"/>
      <name val="Times New Roman"/>
      <family val="1"/>
    </font>
    <font>
      <b/>
      <sz val="10"/>
      <color indexed="12"/>
      <name val="Times New Roman"/>
      <family val="1"/>
    </font>
    <font>
      <b/>
      <i/>
      <sz val="10"/>
      <color indexed="17"/>
      <name val="Times New Roman"/>
      <family val="1"/>
    </font>
    <font>
      <b/>
      <sz val="12"/>
      <color indexed="12"/>
      <name val="Times New Roman"/>
      <family val="1"/>
    </font>
    <font>
      <b/>
      <sz val="11"/>
      <color indexed="18"/>
      <name val="Times New Roman"/>
      <family val="1"/>
    </font>
    <font>
      <sz val="9"/>
      <name val="Times New Roman"/>
      <family val="1"/>
    </font>
    <font>
      <sz val="14"/>
      <color indexed="8"/>
      <name val="Times New Roman"/>
      <family val="1"/>
    </font>
    <font>
      <sz val="14"/>
      <name val="Times New Roman"/>
      <family val="1"/>
    </font>
    <font>
      <b/>
      <sz val="14"/>
      <color indexed="9"/>
      <name val="Times New Roman"/>
      <family val="1"/>
    </font>
    <font>
      <b/>
      <sz val="14"/>
      <name val="Times New Roman"/>
      <family val="1"/>
    </font>
    <font>
      <b/>
      <sz val="14"/>
      <color indexed="10"/>
      <name val="Times New Roman"/>
      <family val="1"/>
    </font>
    <font>
      <sz val="14"/>
      <color indexed="9"/>
      <name val="Times New Roman"/>
      <family val="1"/>
    </font>
    <font>
      <sz val="16"/>
      <color indexed="8"/>
      <name val="Times New Roman"/>
      <family val="1"/>
    </font>
    <font>
      <b/>
      <sz val="16"/>
      <color indexed="9"/>
      <name val="Times New Roman"/>
      <family val="1"/>
    </font>
    <font>
      <sz val="16"/>
      <name val="Times New Roman"/>
      <family val="1"/>
    </font>
    <font>
      <b/>
      <sz val="12"/>
      <color indexed="16"/>
      <name val="Times New Roman"/>
      <family val="1"/>
    </font>
    <font>
      <b/>
      <i/>
      <sz val="10"/>
      <color indexed="57"/>
      <name val="Times New Roman"/>
      <family val="1"/>
    </font>
    <font>
      <sz val="10"/>
      <color indexed="57"/>
      <name val="Times New Roman"/>
      <family val="1"/>
    </font>
    <font>
      <b/>
      <sz val="10"/>
      <color indexed="57"/>
      <name val="Times New Roman"/>
      <family val="1"/>
    </font>
    <font>
      <sz val="14"/>
      <color indexed="57"/>
      <name val="Times New Roman"/>
      <family val="1"/>
    </font>
    <font>
      <sz val="12"/>
      <color indexed="57"/>
      <name val="Times New Roman"/>
      <family val="1"/>
    </font>
    <font>
      <b/>
      <u/>
      <sz val="10"/>
      <name val="Times New Roman"/>
      <family val="1"/>
    </font>
    <font>
      <b/>
      <sz val="10"/>
      <color indexed="17"/>
      <name val="Times New Roman"/>
      <family val="1"/>
    </font>
    <font>
      <b/>
      <sz val="28"/>
      <name val="Times New Roman"/>
      <family val="1"/>
    </font>
    <font>
      <b/>
      <i/>
      <sz val="12"/>
      <color indexed="17"/>
      <name val="Times New Roman"/>
      <family val="1"/>
    </font>
    <font>
      <b/>
      <sz val="14"/>
      <color indexed="57"/>
      <name val="Times New Roman"/>
      <family val="1"/>
    </font>
    <font>
      <sz val="11"/>
      <name val="Times New Roman"/>
      <family val="1"/>
    </font>
    <font>
      <b/>
      <i/>
      <sz val="12"/>
      <name val="Times New Roman"/>
      <family val="1"/>
    </font>
    <font>
      <b/>
      <sz val="16"/>
      <name val="Times New Roman"/>
      <family val="1"/>
    </font>
    <font>
      <b/>
      <i/>
      <sz val="10"/>
      <name val="Times New Roman"/>
      <family val="1"/>
    </font>
    <font>
      <sz val="10"/>
      <name val="Symbol"/>
      <family val="1"/>
      <charset val="2"/>
    </font>
    <font>
      <b/>
      <sz val="16"/>
      <color indexed="10"/>
      <name val="Times New Roman"/>
      <family val="1"/>
    </font>
    <font>
      <b/>
      <i/>
      <sz val="14"/>
      <color indexed="17"/>
      <name val="Times New Roman"/>
      <family val="1"/>
    </font>
    <font>
      <b/>
      <sz val="14"/>
      <color indexed="18"/>
      <name val="Times New Roman"/>
      <family val="1"/>
    </font>
    <font>
      <b/>
      <sz val="14"/>
      <color indexed="8"/>
      <name val="Times New Roman"/>
      <family val="1"/>
    </font>
    <font>
      <b/>
      <sz val="14"/>
      <color indexed="9"/>
      <name val="Times New Roman"/>
      <family val="1"/>
    </font>
    <font>
      <b/>
      <sz val="14"/>
      <name val="Times New Roman"/>
      <family val="1"/>
    </font>
    <font>
      <sz val="14"/>
      <name val="Times New Roman"/>
      <family val="1"/>
    </font>
    <font>
      <b/>
      <sz val="12"/>
      <color indexed="18"/>
      <name val="Times New Roman"/>
      <family val="1"/>
    </font>
    <font>
      <sz val="12"/>
      <color indexed="8"/>
      <name val="Times New Roman"/>
      <family val="1"/>
    </font>
    <font>
      <b/>
      <i/>
      <sz val="14"/>
      <name val="Times New Roman"/>
      <family val="1"/>
    </font>
    <font>
      <b/>
      <sz val="10"/>
      <color indexed="81"/>
      <name val="Tahoma"/>
      <family val="2"/>
    </font>
    <font>
      <b/>
      <sz val="10"/>
      <color indexed="81"/>
      <name val="Times New Roman"/>
      <family val="1"/>
    </font>
    <font>
      <sz val="10"/>
      <color indexed="9"/>
      <name val="Times New Roman"/>
      <family val="1"/>
    </font>
    <font>
      <b/>
      <sz val="8"/>
      <color indexed="81"/>
      <name val="Tahoma"/>
      <family val="2"/>
    </font>
    <font>
      <b/>
      <i/>
      <sz val="11"/>
      <name val="Times New Roman"/>
      <family val="1"/>
    </font>
    <font>
      <b/>
      <vertAlign val="superscript"/>
      <sz val="10"/>
      <name val="Times New Roman"/>
      <family val="1"/>
    </font>
    <font>
      <sz val="8"/>
      <color indexed="81"/>
      <name val="Tahoma"/>
      <family val="2"/>
    </font>
    <font>
      <sz val="12"/>
      <name val="Times New Roman"/>
      <family val="1"/>
    </font>
    <font>
      <b/>
      <sz val="14"/>
      <name val="Arial"/>
      <family val="2"/>
    </font>
    <font>
      <b/>
      <u/>
      <sz val="16"/>
      <name val="Times New Roman"/>
      <family val="1"/>
    </font>
    <font>
      <i/>
      <sz val="10"/>
      <color rgb="FF000000"/>
      <name val="Times New Roman"/>
      <family val="1"/>
    </font>
    <font>
      <b/>
      <u/>
      <sz val="14"/>
      <name val="Arial"/>
      <family val="2"/>
    </font>
    <font>
      <sz val="10"/>
      <color rgb="FF000000"/>
      <name val="Calibri"/>
      <family val="2"/>
    </font>
    <font>
      <sz val="10"/>
      <color rgb="FF000000"/>
      <name val="Times New Roman"/>
      <family val="1"/>
    </font>
    <font>
      <b/>
      <sz val="9"/>
      <color indexed="81"/>
      <name val="Tahoma"/>
      <charset val="1"/>
    </font>
  </fonts>
  <fills count="11">
    <fill>
      <patternFill patternType="none"/>
    </fill>
    <fill>
      <patternFill patternType="gray125"/>
    </fill>
    <fill>
      <patternFill patternType="solid">
        <fgColor indexed="8"/>
        <bgColor indexed="22"/>
      </patternFill>
    </fill>
    <fill>
      <patternFill patternType="solid">
        <fgColor indexed="9"/>
        <bgColor indexed="64"/>
      </patternFill>
    </fill>
    <fill>
      <patternFill patternType="solid">
        <fgColor indexed="8"/>
        <bgColor indexed="64"/>
      </patternFill>
    </fill>
    <fill>
      <patternFill patternType="solid">
        <fgColor indexed="57"/>
        <bgColor indexed="64"/>
      </patternFill>
    </fill>
    <fill>
      <patternFill patternType="solid">
        <fgColor indexed="22"/>
        <bgColor indexed="64"/>
      </patternFill>
    </fill>
    <fill>
      <patternFill patternType="solid">
        <fgColor indexed="57"/>
        <bgColor indexed="22"/>
      </patternFill>
    </fill>
    <fill>
      <patternFill patternType="solid">
        <fgColor indexed="26"/>
        <bgColor indexed="64"/>
      </patternFill>
    </fill>
    <fill>
      <patternFill patternType="solid">
        <fgColor indexed="58"/>
        <bgColor indexed="64"/>
      </patternFill>
    </fill>
    <fill>
      <patternFill patternType="solid">
        <fgColor rgb="FFFFFF00"/>
        <bgColor indexed="64"/>
      </patternFill>
    </fill>
  </fills>
  <borders count="82">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10"/>
      </bottom>
      <diagonal/>
    </border>
    <border>
      <left/>
      <right/>
      <top style="hair">
        <color indexed="10"/>
      </top>
      <bottom style="hair">
        <color indexed="10"/>
      </bottom>
      <diagonal/>
    </border>
    <border>
      <left/>
      <right style="thin">
        <color indexed="64"/>
      </right>
      <top/>
      <bottom/>
      <diagonal/>
    </border>
    <border>
      <left/>
      <right/>
      <top/>
      <bottom style="hair">
        <color indexed="10"/>
      </bottom>
      <diagonal/>
    </border>
    <border>
      <left/>
      <right/>
      <top style="hair">
        <color indexed="1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10"/>
      </bottom>
      <diagonal/>
    </border>
    <border>
      <left/>
      <right style="thin">
        <color indexed="64"/>
      </right>
      <top/>
      <bottom style="thin">
        <color indexed="10"/>
      </bottom>
      <diagonal/>
    </border>
    <border>
      <left/>
      <right style="hair">
        <color indexed="64"/>
      </right>
      <top/>
      <bottom style="hair">
        <color indexed="10"/>
      </bottom>
      <diagonal/>
    </border>
    <border>
      <left/>
      <right style="hair">
        <color indexed="64"/>
      </right>
      <top/>
      <bottom style="thin">
        <color indexed="10"/>
      </bottom>
      <diagonal/>
    </border>
    <border>
      <left style="thin">
        <color indexed="64"/>
      </left>
      <right style="thin">
        <color indexed="64"/>
      </right>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style="thin">
        <color indexed="64"/>
      </right>
      <top style="hair">
        <color indexed="10"/>
      </top>
      <bottom style="hair">
        <color indexed="10"/>
      </bottom>
      <diagonal/>
    </border>
    <border>
      <left style="thin">
        <color indexed="64"/>
      </left>
      <right style="thin">
        <color indexed="64"/>
      </right>
      <top style="hair">
        <color indexed="10"/>
      </top>
      <bottom style="thin">
        <color indexed="64"/>
      </bottom>
      <diagonal/>
    </border>
    <border>
      <left/>
      <right/>
      <top style="hair">
        <color indexed="10"/>
      </top>
      <bottom style="thin">
        <color indexed="64"/>
      </bottom>
      <diagonal/>
    </border>
    <border>
      <left/>
      <right style="thin">
        <color indexed="64"/>
      </right>
      <top style="hair">
        <color indexed="10"/>
      </top>
      <bottom style="thin">
        <color indexed="64"/>
      </bottom>
      <diagonal/>
    </border>
    <border>
      <left style="thin">
        <color indexed="64"/>
      </left>
      <right/>
      <top style="hair">
        <color indexed="10"/>
      </top>
      <bottom style="thin">
        <color indexed="64"/>
      </bottom>
      <diagonal/>
    </border>
    <border>
      <left style="thin">
        <color indexed="64"/>
      </left>
      <right style="hair">
        <color indexed="64"/>
      </right>
      <top style="hair">
        <color indexed="10"/>
      </top>
      <bottom style="thin">
        <color indexed="64"/>
      </bottom>
      <diagonal/>
    </border>
    <border>
      <left/>
      <right style="hair">
        <color indexed="64"/>
      </right>
      <top style="hair">
        <color indexed="10"/>
      </top>
      <bottom style="thin">
        <color indexed="64"/>
      </bottom>
      <diagonal/>
    </border>
    <border>
      <left style="thin">
        <color indexed="64"/>
      </left>
      <right style="hair">
        <color indexed="64"/>
      </right>
      <top style="thin">
        <color indexed="64"/>
      </top>
      <bottom style="hair">
        <color indexed="10"/>
      </bottom>
      <diagonal/>
    </border>
    <border>
      <left/>
      <right style="hair">
        <color indexed="64"/>
      </right>
      <top style="thin">
        <color indexed="64"/>
      </top>
      <bottom style="hair">
        <color indexed="10"/>
      </bottom>
      <diagonal/>
    </border>
    <border>
      <left/>
      <right style="thin">
        <color indexed="64"/>
      </right>
      <top style="thin">
        <color indexed="64"/>
      </top>
      <bottom style="hair">
        <color indexed="10"/>
      </bottom>
      <diagonal/>
    </border>
    <border>
      <left style="thin">
        <color indexed="64"/>
      </left>
      <right style="hair">
        <color indexed="64"/>
      </right>
      <top style="hair">
        <color indexed="10"/>
      </top>
      <bottom style="hair">
        <color indexed="10"/>
      </bottom>
      <diagonal/>
    </border>
    <border>
      <left/>
      <right style="hair">
        <color indexed="64"/>
      </right>
      <top style="hair">
        <color indexed="10"/>
      </top>
      <bottom style="hair">
        <color indexed="10"/>
      </bottom>
      <diagonal/>
    </border>
    <border>
      <left/>
      <right style="thin">
        <color indexed="64"/>
      </right>
      <top style="hair">
        <color indexed="10"/>
      </top>
      <bottom style="hair">
        <color indexed="10"/>
      </bottom>
      <diagonal/>
    </border>
    <border>
      <left style="hair">
        <color indexed="64"/>
      </left>
      <right style="thin">
        <color indexed="64"/>
      </right>
      <top style="hair">
        <color indexed="10"/>
      </top>
      <bottom style="thin">
        <color indexed="64"/>
      </bottom>
      <diagonal/>
    </border>
    <border>
      <left/>
      <right/>
      <top style="thin">
        <color indexed="64"/>
      </top>
      <bottom style="hair">
        <color indexed="10"/>
      </bottom>
      <diagonal/>
    </border>
    <border>
      <left style="thin">
        <color indexed="64"/>
      </left>
      <right style="hair">
        <color indexed="10"/>
      </right>
      <top style="thin">
        <color indexed="64"/>
      </top>
      <bottom style="hair">
        <color indexed="10"/>
      </bottom>
      <diagonal/>
    </border>
    <border>
      <left style="hair">
        <color indexed="10"/>
      </left>
      <right style="hair">
        <color indexed="10"/>
      </right>
      <top style="thin">
        <color indexed="64"/>
      </top>
      <bottom style="hair">
        <color indexed="10"/>
      </bottom>
      <diagonal/>
    </border>
    <border>
      <left style="hair">
        <color indexed="10"/>
      </left>
      <right style="thin">
        <color indexed="64"/>
      </right>
      <top style="thin">
        <color indexed="64"/>
      </top>
      <bottom style="hair">
        <color indexed="10"/>
      </bottom>
      <diagonal/>
    </border>
    <border>
      <left style="thin">
        <color indexed="64"/>
      </left>
      <right style="hair">
        <color indexed="10"/>
      </right>
      <top style="hair">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style="thin">
        <color indexed="64"/>
      </right>
      <top style="hair">
        <color indexed="10"/>
      </top>
      <bottom style="hair">
        <color indexed="10"/>
      </bottom>
      <diagonal/>
    </border>
    <border>
      <left style="thin">
        <color indexed="64"/>
      </left>
      <right style="hair">
        <color indexed="10"/>
      </right>
      <top style="hair">
        <color indexed="10"/>
      </top>
      <bottom style="thin">
        <color indexed="64"/>
      </bottom>
      <diagonal/>
    </border>
    <border>
      <left style="hair">
        <color indexed="10"/>
      </left>
      <right style="hair">
        <color indexed="10"/>
      </right>
      <top style="hair">
        <color indexed="10"/>
      </top>
      <bottom style="thin">
        <color indexed="64"/>
      </bottom>
      <diagonal/>
    </border>
    <border>
      <left style="hair">
        <color indexed="10"/>
      </left>
      <right style="thin">
        <color indexed="64"/>
      </right>
      <top style="hair">
        <color indexed="10"/>
      </top>
      <bottom style="thin">
        <color indexed="64"/>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thin">
        <color indexed="64"/>
      </right>
      <top style="thin">
        <color indexed="64"/>
      </top>
      <bottom style="thin">
        <color indexed="64"/>
      </bottom>
      <diagonal/>
    </border>
    <border>
      <left style="hair">
        <color indexed="10"/>
      </left>
      <right/>
      <top style="hair">
        <color indexed="10"/>
      </top>
      <bottom style="thin">
        <color indexed="64"/>
      </bottom>
      <diagonal/>
    </border>
    <border>
      <left style="dotted">
        <color indexed="10"/>
      </left>
      <right/>
      <top/>
      <bottom style="hair">
        <color indexed="10"/>
      </bottom>
      <diagonal/>
    </border>
    <border>
      <left/>
      <right style="dotted">
        <color indexed="10"/>
      </right>
      <top/>
      <bottom style="hair">
        <color indexed="10"/>
      </bottom>
      <diagonal/>
    </border>
    <border>
      <left style="dotted">
        <color indexed="10"/>
      </left>
      <right style="dotted">
        <color indexed="10"/>
      </right>
      <top/>
      <bottom style="hair">
        <color indexed="10"/>
      </bottom>
      <diagonal/>
    </border>
    <border>
      <left/>
      <right style="dotted">
        <color indexed="10"/>
      </right>
      <top style="hair">
        <color indexed="10"/>
      </top>
      <bottom style="hair">
        <color indexed="10"/>
      </bottom>
      <diagonal/>
    </border>
    <border>
      <left style="dotted">
        <color indexed="10"/>
      </left>
      <right style="dotted">
        <color indexed="10"/>
      </right>
      <top style="hair">
        <color indexed="10"/>
      </top>
      <bottom style="hair">
        <color indexed="10"/>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10"/>
      </left>
      <right/>
      <top style="hair">
        <color indexed="10"/>
      </top>
      <bottom style="hair">
        <color indexed="10"/>
      </bottom>
      <diagonal/>
    </border>
    <border>
      <left style="thin">
        <color indexed="64"/>
      </left>
      <right/>
      <top style="hair">
        <color indexed="10"/>
      </top>
      <bottom style="hair">
        <color indexed="10"/>
      </bottom>
      <diagonal/>
    </border>
    <border>
      <left style="thin">
        <color indexed="64"/>
      </left>
      <right/>
      <top style="thin">
        <color indexed="64"/>
      </top>
      <bottom style="hair">
        <color indexed="10"/>
      </bottom>
      <diagonal/>
    </border>
    <border>
      <left/>
      <right/>
      <top style="thin">
        <color indexed="10"/>
      </top>
      <bottom/>
      <diagonal/>
    </border>
  </borders>
  <cellStyleXfs count="14">
    <xf numFmtId="0" fontId="0" fillId="0" borderId="0"/>
    <xf numFmtId="0" fontId="4" fillId="0" borderId="0" applyAlignment="0">
      <alignment horizontal="centerContinuous"/>
    </xf>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5" fillId="0" borderId="0" applyAlignment="0">
      <alignment horizontal="centerContinuous"/>
    </xf>
  </cellStyleXfs>
  <cellXfs count="1118">
    <xf numFmtId="0" fontId="0" fillId="0" borderId="0" xfId="0"/>
    <xf numFmtId="0" fontId="2" fillId="0" borderId="0" xfId="11" applyProtection="1">
      <protection hidden="1"/>
    </xf>
    <xf numFmtId="0" fontId="1" fillId="0" borderId="1" xfId="11" applyFont="1" applyBorder="1" applyProtection="1">
      <protection hidden="1"/>
    </xf>
    <xf numFmtId="0" fontId="2" fillId="0" borderId="1" xfId="11" applyBorder="1" applyProtection="1">
      <protection hidden="1"/>
    </xf>
    <xf numFmtId="0" fontId="2" fillId="0" borderId="0" xfId="11" applyAlignment="1" applyProtection="1">
      <alignment horizontal="right"/>
      <protection hidden="1"/>
    </xf>
    <xf numFmtId="2" fontId="2" fillId="0" borderId="0" xfId="11" applyNumberFormat="1" applyAlignment="1" applyProtection="1">
      <alignment horizontal="center"/>
      <protection hidden="1"/>
    </xf>
    <xf numFmtId="0" fontId="11" fillId="0" borderId="2" xfId="5" applyFont="1" applyBorder="1" applyAlignment="1" applyProtection="1">
      <alignment horizontal="left"/>
      <protection hidden="1"/>
    </xf>
    <xf numFmtId="0" fontId="11" fillId="0" borderId="2" xfId="5" applyFont="1" applyBorder="1" applyAlignment="1" applyProtection="1">
      <alignment horizontal="left" vertical="center"/>
      <protection hidden="1"/>
    </xf>
    <xf numFmtId="0" fontId="2" fillId="0" borderId="0" xfId="7" applyProtection="1">
      <protection hidden="1"/>
    </xf>
    <xf numFmtId="0" fontId="12" fillId="0" borderId="0" xfId="7" applyFont="1" applyProtection="1">
      <protection hidden="1"/>
    </xf>
    <xf numFmtId="0" fontId="12" fillId="0" borderId="3" xfId="8" applyFont="1" applyBorder="1" applyAlignment="1" applyProtection="1">
      <alignment vertical="center"/>
      <protection hidden="1"/>
    </xf>
    <xf numFmtId="0" fontId="2" fillId="0" borderId="0" xfId="8" applyProtection="1">
      <protection hidden="1"/>
    </xf>
    <xf numFmtId="0" fontId="12" fillId="0" borderId="1" xfId="8" applyFont="1" applyBorder="1" applyAlignment="1" applyProtection="1">
      <alignment horizontal="centerContinuous"/>
      <protection hidden="1"/>
    </xf>
    <xf numFmtId="0" fontId="2" fillId="0" borderId="0" xfId="7" applyAlignment="1" applyProtection="1">
      <alignment vertical="top"/>
      <protection hidden="1"/>
    </xf>
    <xf numFmtId="0" fontId="16" fillId="0" borderId="0" xfId="7" applyFont="1" applyProtection="1">
      <protection hidden="1"/>
    </xf>
    <xf numFmtId="0" fontId="13" fillId="0" borderId="0" xfId="11" applyFont="1" applyProtection="1">
      <protection hidden="1"/>
    </xf>
    <xf numFmtId="0" fontId="12" fillId="0" borderId="3" xfId="11" applyFont="1" applyBorder="1" applyAlignment="1" applyProtection="1">
      <alignment horizontal="left" vertical="center"/>
      <protection hidden="1"/>
    </xf>
    <xf numFmtId="0" fontId="13" fillId="0" borderId="3" xfId="11" applyFont="1" applyBorder="1" applyAlignment="1" applyProtection="1">
      <alignment vertical="center"/>
      <protection hidden="1"/>
    </xf>
    <xf numFmtId="0" fontId="13" fillId="0" borderId="4" xfId="11" applyFont="1" applyBorder="1" applyProtection="1">
      <protection hidden="1"/>
    </xf>
    <xf numFmtId="0" fontId="13" fillId="0" borderId="0" xfId="5" applyFont="1" applyProtection="1">
      <protection hidden="1"/>
    </xf>
    <xf numFmtId="0" fontId="12" fillId="0" borderId="3" xfId="5" applyFont="1" applyBorder="1" applyAlignment="1" applyProtection="1">
      <alignment vertical="center"/>
      <protection hidden="1"/>
    </xf>
    <xf numFmtId="0" fontId="13" fillId="0" borderId="3" xfId="5" applyFont="1" applyBorder="1" applyAlignment="1" applyProtection="1">
      <alignment vertical="center"/>
      <protection hidden="1"/>
    </xf>
    <xf numFmtId="0" fontId="13" fillId="0" borderId="4" xfId="5" applyFont="1" applyBorder="1" applyAlignment="1" applyProtection="1">
      <alignment vertical="center"/>
      <protection hidden="1"/>
    </xf>
    <xf numFmtId="0" fontId="13" fillId="0" borderId="3" xfId="5" applyFont="1" applyBorder="1" applyProtection="1">
      <protection hidden="1"/>
    </xf>
    <xf numFmtId="0" fontId="13" fillId="0" borderId="4" xfId="11" applyFont="1" applyBorder="1" applyAlignment="1" applyProtection="1">
      <alignment vertical="center"/>
      <protection hidden="1"/>
    </xf>
    <xf numFmtId="0" fontId="13" fillId="0" borderId="3" xfId="11" applyFont="1" applyBorder="1" applyProtection="1">
      <protection hidden="1"/>
    </xf>
    <xf numFmtId="0" fontId="6" fillId="0" borderId="1" xfId="10" applyFont="1" applyBorder="1" applyAlignment="1" applyProtection="1">
      <alignment vertical="center"/>
      <protection hidden="1"/>
    </xf>
    <xf numFmtId="0" fontId="6" fillId="0" borderId="0" xfId="10" applyFont="1" applyAlignment="1" applyProtection="1">
      <alignment vertical="center"/>
      <protection hidden="1"/>
    </xf>
    <xf numFmtId="0" fontId="27" fillId="0" borderId="0" xfId="11" applyFont="1" applyAlignment="1" applyProtection="1">
      <alignment vertical="center"/>
      <protection hidden="1"/>
    </xf>
    <xf numFmtId="0" fontId="29" fillId="0" borderId="0" xfId="11" applyFont="1" applyAlignment="1" applyProtection="1">
      <alignment vertical="center"/>
      <protection hidden="1"/>
    </xf>
    <xf numFmtId="0" fontId="29" fillId="0" borderId="3" xfId="11" applyFont="1" applyBorder="1" applyAlignment="1" applyProtection="1">
      <alignment horizontal="left" vertical="center"/>
      <protection hidden="1"/>
    </xf>
    <xf numFmtId="0" fontId="27" fillId="0" borderId="3" xfId="11" applyFont="1" applyBorder="1" applyAlignment="1" applyProtection="1">
      <alignment vertical="center"/>
      <protection hidden="1"/>
    </xf>
    <xf numFmtId="0" fontId="27" fillId="0" borderId="0" xfId="3" applyFont="1" applyAlignment="1" applyProtection="1">
      <alignment vertical="center"/>
      <protection hidden="1"/>
    </xf>
    <xf numFmtId="0" fontId="29" fillId="0" borderId="3" xfId="11" applyFont="1" applyBorder="1" applyAlignment="1" applyProtection="1">
      <alignment vertical="center"/>
      <protection hidden="1"/>
    </xf>
    <xf numFmtId="0" fontId="27" fillId="0" borderId="4" xfId="11" applyFont="1" applyBorder="1" applyAlignment="1" applyProtection="1">
      <alignment vertical="center"/>
      <protection hidden="1"/>
    </xf>
    <xf numFmtId="0" fontId="27" fillId="0" borderId="3" xfId="10" applyFont="1" applyBorder="1" applyAlignment="1" applyProtection="1">
      <alignment vertical="center"/>
      <protection hidden="1"/>
    </xf>
    <xf numFmtId="0" fontId="29" fillId="0" borderId="3" xfId="10" applyFont="1" applyBorder="1" applyAlignment="1" applyProtection="1">
      <alignment vertical="center"/>
      <protection hidden="1"/>
    </xf>
    <xf numFmtId="0" fontId="27" fillId="0" borderId="4" xfId="10" applyFont="1" applyBorder="1" applyAlignment="1" applyProtection="1">
      <alignment vertical="center"/>
      <protection hidden="1"/>
    </xf>
    <xf numFmtId="0" fontId="31" fillId="2" borderId="3" xfId="5" applyFont="1" applyFill="1" applyBorder="1" applyProtection="1">
      <protection hidden="1"/>
    </xf>
    <xf numFmtId="0" fontId="27" fillId="0" borderId="0" xfId="5" applyFont="1" applyProtection="1">
      <protection hidden="1"/>
    </xf>
    <xf numFmtId="0" fontId="29" fillId="0" borderId="0" xfId="5" applyFont="1" applyProtection="1">
      <protection hidden="1"/>
    </xf>
    <xf numFmtId="0" fontId="13" fillId="0" borderId="0" xfId="7" applyFont="1" applyProtection="1">
      <protection hidden="1"/>
    </xf>
    <xf numFmtId="0" fontId="13" fillId="0" borderId="0" xfId="8" applyFont="1" applyProtection="1">
      <protection hidden="1"/>
    </xf>
    <xf numFmtId="0" fontId="27" fillId="0" borderId="0" xfId="7" applyFont="1" applyProtection="1">
      <protection hidden="1"/>
    </xf>
    <xf numFmtId="0" fontId="22" fillId="0" borderId="1" xfId="11" applyFont="1" applyBorder="1" applyAlignment="1" applyProtection="1">
      <alignment horizontal="center"/>
      <protection hidden="1"/>
    </xf>
    <xf numFmtId="0" fontId="16" fillId="0" borderId="5" xfId="11" applyFont="1" applyBorder="1" applyAlignment="1" applyProtection="1">
      <alignment vertical="center"/>
      <protection hidden="1"/>
    </xf>
    <xf numFmtId="0" fontId="27" fillId="0" borderId="3" xfId="0" applyFont="1" applyBorder="1" applyProtection="1">
      <protection hidden="1"/>
    </xf>
    <xf numFmtId="0" fontId="27" fillId="0" borderId="0" xfId="0" applyFont="1" applyProtection="1">
      <protection hidden="1"/>
    </xf>
    <xf numFmtId="0" fontId="30" fillId="0" borderId="3" xfId="4" applyFont="1" applyBorder="1" applyAlignment="1" applyProtection="1">
      <alignment horizontal="left" vertical="center"/>
      <protection hidden="1"/>
    </xf>
    <xf numFmtId="168" fontId="30" fillId="0" borderId="3" xfId="4" applyNumberFormat="1" applyFont="1" applyBorder="1" applyAlignment="1" applyProtection="1">
      <alignment horizontal="left" vertical="center"/>
      <protection hidden="1"/>
    </xf>
    <xf numFmtId="0" fontId="9" fillId="3" borderId="0" xfId="2" applyFont="1" applyFill="1" applyProtection="1">
      <protection hidden="1"/>
    </xf>
    <xf numFmtId="0" fontId="17" fillId="3" borderId="0" xfId="2" applyFont="1" applyFill="1" applyAlignment="1" applyProtection="1">
      <alignment vertical="center"/>
      <protection hidden="1"/>
    </xf>
    <xf numFmtId="0" fontId="16" fillId="3" borderId="0" xfId="2" applyFont="1" applyFill="1" applyAlignment="1" applyProtection="1">
      <alignment vertical="center"/>
      <protection hidden="1"/>
    </xf>
    <xf numFmtId="0" fontId="23" fillId="3" borderId="0" xfId="2" applyFont="1" applyFill="1" applyAlignment="1" applyProtection="1">
      <alignment vertical="center"/>
      <protection hidden="1"/>
    </xf>
    <xf numFmtId="0" fontId="19" fillId="3" borderId="0" xfId="2" applyFont="1" applyFill="1" applyAlignment="1" applyProtection="1">
      <alignment vertical="top"/>
      <protection hidden="1"/>
    </xf>
    <xf numFmtId="0" fontId="18" fillId="3" borderId="0" xfId="2" applyFont="1" applyFill="1" applyAlignment="1" applyProtection="1">
      <alignment vertical="top"/>
      <protection hidden="1"/>
    </xf>
    <xf numFmtId="0" fontId="19" fillId="3" borderId="0" xfId="2" applyFont="1" applyFill="1" applyAlignment="1" applyProtection="1">
      <alignment vertical="center"/>
      <protection hidden="1"/>
    </xf>
    <xf numFmtId="0" fontId="20" fillId="3" borderId="0" xfId="2" applyFont="1" applyFill="1" applyAlignment="1" applyProtection="1">
      <alignment horizontal="left" vertical="center" wrapText="1"/>
      <protection hidden="1"/>
    </xf>
    <xf numFmtId="0" fontId="15" fillId="3" borderId="0" xfId="2" applyFont="1" applyFill="1" applyAlignment="1" applyProtection="1">
      <alignment vertical="center"/>
      <protection hidden="1"/>
    </xf>
    <xf numFmtId="0" fontId="15" fillId="3" borderId="0" xfId="2" applyFont="1" applyFill="1" applyAlignment="1" applyProtection="1">
      <alignment horizontal="centerContinuous" vertical="center"/>
      <protection hidden="1"/>
    </xf>
    <xf numFmtId="0" fontId="18" fillId="3" borderId="0" xfId="2" applyFont="1" applyFill="1" applyAlignment="1" applyProtection="1">
      <alignment horizontal="centerContinuous" vertical="center"/>
      <protection hidden="1"/>
    </xf>
    <xf numFmtId="0" fontId="9" fillId="3" borderId="0" xfId="2" applyFont="1" applyFill="1" applyAlignment="1" applyProtection="1">
      <alignment vertical="center"/>
      <protection hidden="1"/>
    </xf>
    <xf numFmtId="0" fontId="21" fillId="3" borderId="0" xfId="2" applyFont="1" applyFill="1" applyAlignment="1" applyProtection="1">
      <alignment vertical="center"/>
      <protection hidden="1"/>
    </xf>
    <xf numFmtId="0" fontId="17" fillId="0" borderId="5" xfId="11" applyFont="1" applyBorder="1" applyAlignment="1" applyProtection="1">
      <alignment vertical="center"/>
      <protection hidden="1"/>
    </xf>
    <xf numFmtId="0" fontId="32" fillId="0" borderId="3" xfId="11" applyFont="1" applyBorder="1" applyAlignment="1" applyProtection="1">
      <alignment vertical="center"/>
      <protection hidden="1"/>
    </xf>
    <xf numFmtId="0" fontId="32" fillId="4" borderId="3" xfId="11" applyFont="1" applyFill="1" applyBorder="1" applyAlignment="1" applyProtection="1">
      <alignment vertical="center"/>
      <protection hidden="1"/>
    </xf>
    <xf numFmtId="0" fontId="33" fillId="2" borderId="4" xfId="11" applyFont="1" applyFill="1" applyBorder="1" applyAlignment="1" applyProtection="1">
      <alignment horizontal="right" vertical="center"/>
      <protection hidden="1"/>
    </xf>
    <xf numFmtId="0" fontId="15" fillId="0" borderId="3" xfId="5" applyFont="1" applyBorder="1" applyProtection="1">
      <protection hidden="1"/>
    </xf>
    <xf numFmtId="0" fontId="26" fillId="0" borderId="3" xfId="5" applyFont="1" applyBorder="1" applyProtection="1">
      <protection hidden="1"/>
    </xf>
    <xf numFmtId="0" fontId="28" fillId="2" borderId="4" xfId="11" applyFont="1" applyFill="1" applyBorder="1" applyAlignment="1" applyProtection="1">
      <alignment horizontal="right"/>
      <protection hidden="1"/>
    </xf>
    <xf numFmtId="0" fontId="28" fillId="0" borderId="3" xfId="7" applyFont="1" applyBorder="1" applyProtection="1">
      <protection hidden="1"/>
    </xf>
    <xf numFmtId="0" fontId="28" fillId="2" borderId="4" xfId="7" applyFont="1" applyFill="1" applyBorder="1" applyAlignment="1" applyProtection="1">
      <alignment horizontal="right"/>
      <protection hidden="1"/>
    </xf>
    <xf numFmtId="0" fontId="16" fillId="0" borderId="3" xfId="10" applyFont="1" applyBorder="1" applyAlignment="1" applyProtection="1">
      <alignment horizontal="left" vertical="center"/>
      <protection hidden="1"/>
    </xf>
    <xf numFmtId="0" fontId="13" fillId="0" borderId="4" xfId="5" applyFont="1" applyBorder="1" applyProtection="1">
      <protection hidden="1"/>
    </xf>
    <xf numFmtId="0" fontId="12" fillId="0" borderId="3" xfId="8" applyFont="1" applyBorder="1" applyAlignment="1" applyProtection="1">
      <alignment horizontal="centerContinuous"/>
      <protection hidden="1"/>
    </xf>
    <xf numFmtId="0" fontId="12" fillId="0" borderId="1" xfId="8" applyFont="1" applyBorder="1" applyProtection="1">
      <protection hidden="1"/>
    </xf>
    <xf numFmtId="0" fontId="13" fillId="0" borderId="4" xfId="7" applyFont="1" applyBorder="1" applyProtection="1">
      <protection hidden="1"/>
    </xf>
    <xf numFmtId="0" fontId="12" fillId="0" borderId="5" xfId="7" applyFont="1" applyBorder="1" applyAlignment="1" applyProtection="1">
      <alignment horizontal="left" vertical="center"/>
      <protection hidden="1"/>
    </xf>
    <xf numFmtId="0" fontId="12" fillId="0" borderId="5" xfId="10" applyFont="1" applyBorder="1" applyAlignment="1" applyProtection="1">
      <alignment horizontal="left" vertical="center"/>
      <protection hidden="1"/>
    </xf>
    <xf numFmtId="0" fontId="16" fillId="0" borderId="5" xfId="9" applyFont="1" applyBorder="1" applyAlignment="1" applyProtection="1">
      <alignment horizontal="left" vertical="center"/>
      <protection hidden="1"/>
    </xf>
    <xf numFmtId="0" fontId="16" fillId="0" borderId="5" xfId="10" applyFont="1" applyBorder="1" applyAlignment="1" applyProtection="1">
      <alignment horizontal="left" vertical="center"/>
      <protection hidden="1"/>
    </xf>
    <xf numFmtId="0" fontId="12" fillId="0" borderId="6" xfId="8" applyFont="1" applyBorder="1" applyAlignment="1" applyProtection="1">
      <alignment horizontal="centerContinuous"/>
      <protection hidden="1"/>
    </xf>
    <xf numFmtId="0" fontId="16" fillId="0" borderId="3" xfId="11" applyFont="1" applyBorder="1" applyAlignment="1" applyProtection="1">
      <alignment vertical="center"/>
      <protection hidden="1"/>
    </xf>
    <xf numFmtId="0" fontId="16" fillId="0" borderId="3" xfId="9" applyFont="1" applyBorder="1" applyAlignment="1" applyProtection="1">
      <alignment horizontal="left" vertical="center"/>
      <protection hidden="1"/>
    </xf>
    <xf numFmtId="0" fontId="12" fillId="0" borderId="1" xfId="8" applyFont="1" applyBorder="1" applyAlignment="1" applyProtection="1">
      <alignment vertical="center"/>
      <protection hidden="1"/>
    </xf>
    <xf numFmtId="0" fontId="2" fillId="0" borderId="0" xfId="7" applyAlignment="1" applyProtection="1">
      <alignment vertical="center"/>
      <protection hidden="1"/>
    </xf>
    <xf numFmtId="0" fontId="6" fillId="0" borderId="7" xfId="7" applyFont="1" applyBorder="1" applyAlignment="1" applyProtection="1">
      <alignment horizontal="left" vertical="center"/>
      <protection hidden="1"/>
    </xf>
    <xf numFmtId="0" fontId="6" fillId="0" borderId="6" xfId="7" applyFont="1" applyBorder="1" applyAlignment="1" applyProtection="1">
      <alignment horizontal="left" vertical="center" wrapText="1"/>
      <protection hidden="1"/>
    </xf>
    <xf numFmtId="0" fontId="6" fillId="0" borderId="8" xfId="7" applyFont="1" applyBorder="1" applyAlignment="1" applyProtection="1">
      <alignment horizontal="left" vertical="center"/>
      <protection hidden="1"/>
    </xf>
    <xf numFmtId="0" fontId="6" fillId="0" borderId="0" xfId="7" applyFont="1" applyAlignment="1" applyProtection="1">
      <alignment horizontal="left" vertical="center" wrapText="1"/>
      <protection hidden="1"/>
    </xf>
    <xf numFmtId="0" fontId="36" fillId="0" borderId="1" xfId="7" applyFont="1" applyBorder="1" applyAlignment="1" applyProtection="1">
      <alignment horizontal="center" vertical="top" wrapText="1"/>
      <protection hidden="1"/>
    </xf>
    <xf numFmtId="0" fontId="36" fillId="0" borderId="9" xfId="7" applyFont="1" applyBorder="1" applyAlignment="1" applyProtection="1">
      <alignment horizontal="center" vertical="top" wrapText="1"/>
      <protection hidden="1"/>
    </xf>
    <xf numFmtId="0" fontId="2" fillId="0" borderId="7" xfId="7" applyBorder="1" applyProtection="1">
      <protection hidden="1"/>
    </xf>
    <xf numFmtId="0" fontId="37" fillId="0" borderId="10" xfId="7" applyFont="1" applyBorder="1" applyAlignment="1" applyProtection="1">
      <alignment horizontal="right"/>
      <protection locked="0"/>
    </xf>
    <xf numFmtId="0" fontId="2" fillId="0" borderId="9" xfId="7" applyBorder="1" applyProtection="1">
      <protection hidden="1"/>
    </xf>
    <xf numFmtId="0" fontId="2" fillId="0" borderId="1" xfId="7" applyBorder="1" applyProtection="1">
      <protection hidden="1"/>
    </xf>
    <xf numFmtId="0" fontId="2" fillId="0" borderId="2" xfId="7" applyBorder="1" applyProtection="1">
      <protection hidden="1"/>
    </xf>
    <xf numFmtId="0" fontId="36" fillId="0" borderId="11" xfId="7" applyFont="1" applyBorder="1" applyAlignment="1" applyProtection="1">
      <alignment horizontal="center" vertical="center"/>
      <protection hidden="1"/>
    </xf>
    <xf numFmtId="0" fontId="36" fillId="0" borderId="12" xfId="7" applyFont="1" applyBorder="1" applyAlignment="1" applyProtection="1">
      <alignment horizontal="center" vertical="center"/>
      <protection hidden="1"/>
    </xf>
    <xf numFmtId="0" fontId="36" fillId="0" borderId="8" xfId="7" applyFont="1" applyBorder="1" applyAlignment="1" applyProtection="1">
      <alignment horizontal="center" vertical="center"/>
      <protection hidden="1"/>
    </xf>
    <xf numFmtId="0" fontId="6" fillId="0" borderId="0" xfId="7" applyFont="1" applyAlignment="1" applyProtection="1">
      <alignment horizontal="left" vertical="center"/>
      <protection hidden="1"/>
    </xf>
    <xf numFmtId="0" fontId="6" fillId="0" borderId="1" xfId="7" applyFont="1" applyBorder="1" applyAlignment="1" applyProtection="1">
      <alignment horizontal="left" vertical="center"/>
      <protection hidden="1"/>
    </xf>
    <xf numFmtId="0" fontId="36" fillId="0" borderId="10" xfId="7" applyFont="1" applyBorder="1" applyAlignment="1" applyProtection="1">
      <alignment horizontal="center" vertical="center" wrapText="1"/>
      <protection locked="0"/>
    </xf>
    <xf numFmtId="0" fontId="36" fillId="0" borderId="13" xfId="7" applyFont="1" applyBorder="1" applyAlignment="1" applyProtection="1">
      <alignment horizontal="center" vertical="center" wrapText="1"/>
      <protection locked="0"/>
    </xf>
    <xf numFmtId="0" fontId="12" fillId="0" borderId="3" xfId="7" applyFont="1" applyBorder="1" applyAlignment="1" applyProtection="1">
      <alignment horizontal="left" vertical="center"/>
      <protection hidden="1"/>
    </xf>
    <xf numFmtId="0" fontId="12" fillId="0" borderId="3" xfId="10" applyFont="1" applyBorder="1" applyAlignment="1" applyProtection="1">
      <alignment horizontal="left" vertical="center"/>
      <protection hidden="1"/>
    </xf>
    <xf numFmtId="0" fontId="10" fillId="0" borderId="0" xfId="7" applyFont="1" applyAlignment="1" applyProtection="1">
      <alignment horizontal="left" vertical="top" wrapText="1"/>
      <protection hidden="1"/>
    </xf>
    <xf numFmtId="0" fontId="6" fillId="0" borderId="0" xfId="7" applyFont="1" applyAlignment="1" applyProtection="1">
      <alignment horizontal="right" vertical="center"/>
      <protection hidden="1"/>
    </xf>
    <xf numFmtId="0" fontId="37" fillId="5" borderId="0" xfId="4" applyFont="1" applyFill="1" applyProtection="1">
      <protection hidden="1"/>
    </xf>
    <xf numFmtId="0" fontId="39" fillId="5" borderId="0" xfId="7" applyFont="1" applyFill="1" applyProtection="1">
      <protection hidden="1"/>
    </xf>
    <xf numFmtId="0" fontId="40" fillId="5" borderId="0" xfId="7" applyFont="1" applyFill="1" applyProtection="1">
      <protection hidden="1"/>
    </xf>
    <xf numFmtId="0" fontId="40" fillId="5" borderId="0" xfId="8" applyFont="1" applyFill="1" applyProtection="1">
      <protection hidden="1"/>
    </xf>
    <xf numFmtId="0" fontId="37" fillId="5" borderId="0" xfId="8" applyFont="1" applyFill="1" applyProtection="1">
      <protection hidden="1"/>
    </xf>
    <xf numFmtId="0" fontId="37" fillId="5" borderId="0" xfId="7" applyFont="1" applyFill="1" applyAlignment="1" applyProtection="1">
      <alignment vertical="top"/>
      <protection hidden="1"/>
    </xf>
    <xf numFmtId="0" fontId="37" fillId="5" borderId="0" xfId="7" applyFont="1" applyFill="1" applyProtection="1">
      <protection hidden="1"/>
    </xf>
    <xf numFmtId="0" fontId="2" fillId="5" borderId="0" xfId="4" applyFill="1" applyProtection="1">
      <protection hidden="1"/>
    </xf>
    <xf numFmtId="0" fontId="37" fillId="5" borderId="0" xfId="7" applyFont="1" applyFill="1" applyAlignment="1" applyProtection="1">
      <alignment vertical="center"/>
      <protection hidden="1"/>
    </xf>
    <xf numFmtId="0" fontId="27" fillId="5" borderId="0" xfId="7" applyFont="1" applyFill="1" applyProtection="1">
      <protection hidden="1"/>
    </xf>
    <xf numFmtId="0" fontId="13" fillId="5" borderId="0" xfId="7" applyFont="1" applyFill="1" applyProtection="1">
      <protection hidden="1"/>
    </xf>
    <xf numFmtId="0" fontId="13" fillId="5" borderId="0" xfId="8" applyFont="1" applyFill="1" applyProtection="1">
      <protection hidden="1"/>
    </xf>
    <xf numFmtId="0" fontId="2" fillId="5" borderId="0" xfId="8" applyFill="1" applyProtection="1">
      <protection hidden="1"/>
    </xf>
    <xf numFmtId="0" fontId="2" fillId="5" borderId="0" xfId="7" applyFill="1" applyAlignment="1" applyProtection="1">
      <alignment vertical="center"/>
      <protection hidden="1"/>
    </xf>
    <xf numFmtId="0" fontId="2" fillId="5" borderId="0" xfId="7" applyFill="1" applyAlignment="1" applyProtection="1">
      <alignment vertical="top"/>
      <protection hidden="1"/>
    </xf>
    <xf numFmtId="0" fontId="2" fillId="5" borderId="0" xfId="7" applyFill="1" applyProtection="1">
      <protection hidden="1"/>
    </xf>
    <xf numFmtId="0" fontId="36" fillId="0" borderId="0" xfId="7" applyFont="1" applyAlignment="1" applyProtection="1">
      <alignment horizontal="center"/>
      <protection hidden="1"/>
    </xf>
    <xf numFmtId="0" fontId="6" fillId="0" borderId="0" xfId="7" applyFont="1" applyAlignment="1" applyProtection="1">
      <alignment horizontal="left"/>
      <protection hidden="1"/>
    </xf>
    <xf numFmtId="0" fontId="6" fillId="0" borderId="8" xfId="7" applyFont="1" applyBorder="1" applyAlignment="1" applyProtection="1">
      <alignment horizontal="left"/>
      <protection hidden="1"/>
    </xf>
    <xf numFmtId="0" fontId="36" fillId="0" borderId="14" xfId="7" applyFont="1" applyBorder="1" applyAlignment="1" applyProtection="1">
      <alignment horizontal="center"/>
      <protection hidden="1"/>
    </xf>
    <xf numFmtId="0" fontId="36" fillId="0" borderId="9" xfId="7" applyFont="1" applyBorder="1" applyAlignment="1" applyProtection="1">
      <alignment horizontal="center" wrapText="1"/>
      <protection hidden="1"/>
    </xf>
    <xf numFmtId="0" fontId="36" fillId="0" borderId="1" xfId="7" applyFont="1" applyBorder="1" applyAlignment="1" applyProtection="1">
      <alignment horizontal="center" wrapText="1"/>
      <protection hidden="1"/>
    </xf>
    <xf numFmtId="0" fontId="36" fillId="0" borderId="11" xfId="7" applyFont="1" applyBorder="1" applyAlignment="1" applyProtection="1">
      <alignment horizontal="center"/>
      <protection hidden="1"/>
    </xf>
    <xf numFmtId="0" fontId="16" fillId="4" borderId="3" xfId="11" applyFont="1" applyFill="1" applyBorder="1" applyAlignment="1" applyProtection="1">
      <alignment vertical="center"/>
      <protection hidden="1"/>
    </xf>
    <xf numFmtId="0" fontId="10" fillId="0" borderId="8" xfId="8" applyFont="1" applyBorder="1" applyAlignment="1" applyProtection="1">
      <alignment horizontal="left"/>
      <protection hidden="1"/>
    </xf>
    <xf numFmtId="0" fontId="10" fillId="0" borderId="0" xfId="8" applyFont="1" applyAlignment="1" applyProtection="1">
      <alignment horizontal="left"/>
      <protection hidden="1"/>
    </xf>
    <xf numFmtId="0" fontId="10" fillId="0" borderId="13" xfId="8" applyFont="1" applyBorder="1" applyAlignment="1" applyProtection="1">
      <alignment horizontal="center"/>
      <protection hidden="1"/>
    </xf>
    <xf numFmtId="0" fontId="6" fillId="0" borderId="6" xfId="7" applyFont="1" applyBorder="1" applyAlignment="1" applyProtection="1">
      <alignment horizontal="left" vertical="center"/>
      <protection hidden="1"/>
    </xf>
    <xf numFmtId="0" fontId="36" fillId="0" borderId="0" xfId="7" applyFont="1" applyAlignment="1" applyProtection="1">
      <alignment horizontal="center" vertical="center"/>
      <protection hidden="1"/>
    </xf>
    <xf numFmtId="0" fontId="36" fillId="0" borderId="14" xfId="7" applyFont="1" applyBorder="1" applyAlignment="1" applyProtection="1">
      <alignment horizontal="center" vertical="center"/>
      <protection hidden="1"/>
    </xf>
    <xf numFmtId="0" fontId="6" fillId="0" borderId="14" xfId="7" applyFont="1" applyBorder="1" applyAlignment="1" applyProtection="1">
      <alignment horizontal="left" vertical="center"/>
      <protection hidden="1"/>
    </xf>
    <xf numFmtId="0" fontId="6" fillId="0" borderId="9" xfId="7" applyFont="1" applyBorder="1" applyAlignment="1" applyProtection="1">
      <alignment horizontal="left" vertical="center"/>
      <protection hidden="1"/>
    </xf>
    <xf numFmtId="0" fontId="6" fillId="6" borderId="3" xfId="7" applyFont="1" applyFill="1" applyBorder="1" applyAlignment="1" applyProtection="1">
      <alignment horizontal="left" vertical="center"/>
      <protection hidden="1"/>
    </xf>
    <xf numFmtId="0" fontId="6" fillId="6" borderId="3" xfId="7" applyFont="1" applyFill="1" applyBorder="1" applyAlignment="1" applyProtection="1">
      <alignment horizontal="left" vertical="center" wrapText="1"/>
      <protection hidden="1"/>
    </xf>
    <xf numFmtId="0" fontId="36" fillId="6" borderId="3" xfId="7" applyFont="1" applyFill="1" applyBorder="1" applyAlignment="1" applyProtection="1">
      <alignment horizontal="center" vertical="center"/>
      <protection hidden="1"/>
    </xf>
    <xf numFmtId="0" fontId="12" fillId="0" borderId="7" xfId="8" applyFont="1" applyBorder="1" applyAlignment="1" applyProtection="1">
      <alignment horizontal="centerContinuous"/>
      <protection hidden="1"/>
    </xf>
    <xf numFmtId="0" fontId="12" fillId="0" borderId="10" xfId="8" applyFont="1" applyBorder="1" applyAlignment="1" applyProtection="1">
      <alignment horizontal="centerContinuous"/>
      <protection hidden="1"/>
    </xf>
    <xf numFmtId="0" fontId="10" fillId="6" borderId="5" xfId="7" applyFont="1" applyFill="1" applyBorder="1" applyAlignment="1" applyProtection="1">
      <alignment horizontal="left" vertical="center"/>
      <protection hidden="1"/>
    </xf>
    <xf numFmtId="0" fontId="36" fillId="0" borderId="13" xfId="7" applyFont="1" applyBorder="1" applyAlignment="1" applyProtection="1">
      <alignment horizontal="center" vertical="center"/>
      <protection hidden="1"/>
    </xf>
    <xf numFmtId="0" fontId="10" fillId="0" borderId="8" xfId="8" applyFont="1" applyBorder="1" applyAlignment="1" applyProtection="1">
      <alignment horizontal="left" vertical="center"/>
      <protection hidden="1"/>
    </xf>
    <xf numFmtId="0" fontId="10" fillId="0" borderId="0" xfId="8" applyFont="1" applyAlignment="1" applyProtection="1">
      <alignment horizontal="left" vertical="center"/>
      <protection hidden="1"/>
    </xf>
    <xf numFmtId="0" fontId="10" fillId="0" borderId="0" xfId="8" applyFont="1" applyAlignment="1" applyProtection="1">
      <alignment horizontal="center" vertical="center"/>
      <protection hidden="1"/>
    </xf>
    <xf numFmtId="0" fontId="10" fillId="0" borderId="13" xfId="8" applyFont="1" applyBorder="1" applyAlignment="1" applyProtection="1">
      <alignment horizontal="center" vertical="center"/>
      <protection hidden="1"/>
    </xf>
    <xf numFmtId="0" fontId="6" fillId="0" borderId="0" xfId="8" applyFont="1" applyAlignment="1" applyProtection="1">
      <alignment vertical="center"/>
      <protection hidden="1"/>
    </xf>
    <xf numFmtId="0" fontId="6" fillId="0" borderId="0" xfId="7" applyFont="1" applyAlignment="1" applyProtection="1">
      <alignment vertical="center"/>
      <protection hidden="1"/>
    </xf>
    <xf numFmtId="0" fontId="28" fillId="4" borderId="3" xfId="7" applyFont="1" applyFill="1" applyBorder="1" applyProtection="1">
      <protection hidden="1"/>
    </xf>
    <xf numFmtId="0" fontId="6" fillId="0" borderId="1" xfId="7" applyFont="1" applyBorder="1" applyAlignment="1" applyProtection="1">
      <alignment horizontal="left" vertical="center" wrapText="1"/>
      <protection hidden="1"/>
    </xf>
    <xf numFmtId="0" fontId="10" fillId="0" borderId="7" xfId="7" applyFont="1" applyBorder="1" applyAlignment="1" applyProtection="1">
      <alignment horizontal="left" vertical="center"/>
      <protection hidden="1"/>
    </xf>
    <xf numFmtId="0" fontId="10" fillId="0" borderId="6" xfId="7" applyFont="1" applyBorder="1" applyAlignment="1" applyProtection="1">
      <alignment horizontal="left" vertical="center"/>
      <protection hidden="1"/>
    </xf>
    <xf numFmtId="0" fontId="6" fillId="0" borderId="13" xfId="7" applyFont="1" applyBorder="1" applyAlignment="1" applyProtection="1">
      <alignment horizontal="left" vertical="center"/>
      <protection hidden="1"/>
    </xf>
    <xf numFmtId="0" fontId="36" fillId="0" borderId="6" xfId="7" applyFont="1" applyBorder="1" applyAlignment="1" applyProtection="1">
      <alignment horizontal="center" vertical="center"/>
      <protection hidden="1"/>
    </xf>
    <xf numFmtId="0" fontId="6" fillId="6" borderId="4" xfId="7" applyFont="1" applyFill="1" applyBorder="1" applyAlignment="1" applyProtection="1">
      <alignment horizontal="left" vertical="center"/>
      <protection hidden="1"/>
    </xf>
    <xf numFmtId="0" fontId="12" fillId="0" borderId="0" xfId="8" applyFont="1" applyAlignment="1" applyProtection="1">
      <alignment horizontal="centerContinuous"/>
      <protection hidden="1"/>
    </xf>
    <xf numFmtId="0" fontId="12" fillId="0" borderId="13" xfId="8" applyFont="1" applyBorder="1" applyAlignment="1" applyProtection="1">
      <alignment horizontal="centerContinuous"/>
      <protection hidden="1"/>
    </xf>
    <xf numFmtId="0" fontId="12" fillId="0" borderId="8" xfId="8" applyFont="1" applyBorder="1" applyAlignment="1" applyProtection="1">
      <alignment horizontal="centerContinuous"/>
      <protection hidden="1"/>
    </xf>
    <xf numFmtId="0" fontId="12" fillId="6" borderId="5" xfId="7" applyFont="1" applyFill="1" applyBorder="1" applyAlignment="1" applyProtection="1">
      <alignment horizontal="left" vertical="center"/>
      <protection hidden="1"/>
    </xf>
    <xf numFmtId="0" fontId="16" fillId="0" borderId="4" xfId="10" applyFont="1" applyBorder="1" applyAlignment="1" applyProtection="1">
      <alignment horizontal="left" vertical="center"/>
      <protection hidden="1"/>
    </xf>
    <xf numFmtId="0" fontId="16" fillId="0" borderId="4" xfId="9" applyFont="1" applyBorder="1" applyAlignment="1" applyProtection="1">
      <alignment horizontal="left" vertical="center"/>
      <protection hidden="1"/>
    </xf>
    <xf numFmtId="0" fontId="10" fillId="0" borderId="0" xfId="7" applyFont="1" applyAlignment="1" applyProtection="1">
      <alignment horizontal="left"/>
      <protection hidden="1"/>
    </xf>
    <xf numFmtId="0" fontId="6" fillId="0" borderId="1" xfId="7" applyFont="1" applyBorder="1" applyAlignment="1" applyProtection="1">
      <alignment horizontal="left" vertical="top"/>
      <protection hidden="1"/>
    </xf>
    <xf numFmtId="0" fontId="6" fillId="5" borderId="0" xfId="7" applyFont="1" applyFill="1" applyProtection="1">
      <protection hidden="1"/>
    </xf>
    <xf numFmtId="0" fontId="6" fillId="5" borderId="0" xfId="7" applyFont="1" applyFill="1" applyAlignment="1" applyProtection="1">
      <alignment vertical="top"/>
      <protection hidden="1"/>
    </xf>
    <xf numFmtId="0" fontId="12" fillId="0" borderId="0" xfId="8" applyFont="1" applyAlignment="1" applyProtection="1">
      <alignment horizontal="center" vertical="center"/>
      <protection hidden="1"/>
    </xf>
    <xf numFmtId="0" fontId="12" fillId="0" borderId="4" xfId="7" applyFont="1" applyBorder="1" applyAlignment="1" applyProtection="1">
      <alignment horizontal="left" vertical="center"/>
      <protection hidden="1"/>
    </xf>
    <xf numFmtId="0" fontId="12" fillId="0" borderId="4" xfId="10" applyFont="1" applyBorder="1" applyAlignment="1" applyProtection="1">
      <alignment horizontal="left" vertical="center"/>
      <protection hidden="1"/>
    </xf>
    <xf numFmtId="0" fontId="2" fillId="5" borderId="0" xfId="11" applyFill="1" applyProtection="1">
      <protection hidden="1"/>
    </xf>
    <xf numFmtId="0" fontId="34" fillId="5" borderId="0" xfId="11" applyFont="1" applyFill="1" applyAlignment="1" applyProtection="1">
      <alignment vertical="center"/>
      <protection hidden="1"/>
    </xf>
    <xf numFmtId="0" fontId="27" fillId="5" borderId="0" xfId="11" applyFont="1" applyFill="1" applyAlignment="1" applyProtection="1">
      <alignment vertical="center"/>
      <protection hidden="1"/>
    </xf>
    <xf numFmtId="0" fontId="27" fillId="5" borderId="0" xfId="10" applyFont="1" applyFill="1" applyAlignment="1" applyProtection="1">
      <alignment vertical="center"/>
      <protection hidden="1"/>
    </xf>
    <xf numFmtId="0" fontId="6" fillId="5" borderId="0" xfId="10" applyFont="1" applyFill="1" applyAlignment="1" applyProtection="1">
      <alignment vertical="center"/>
      <protection hidden="1"/>
    </xf>
    <xf numFmtId="0" fontId="6" fillId="5" borderId="0" xfId="11" applyFont="1" applyFill="1" applyAlignment="1" applyProtection="1">
      <alignment vertical="center"/>
      <protection hidden="1"/>
    </xf>
    <xf numFmtId="0" fontId="33" fillId="5" borderId="0" xfId="11" applyFont="1" applyFill="1" applyAlignment="1" applyProtection="1">
      <alignment horizontal="right" vertical="center"/>
      <protection hidden="1"/>
    </xf>
    <xf numFmtId="0" fontId="6" fillId="5" borderId="0" xfId="11" applyFont="1" applyFill="1" applyAlignment="1" applyProtection="1">
      <alignment horizontal="centerContinuous" vertical="center"/>
      <protection hidden="1"/>
    </xf>
    <xf numFmtId="0" fontId="9" fillId="5" borderId="0" xfId="11" applyFont="1" applyFill="1" applyAlignment="1" applyProtection="1">
      <alignment horizontal="center"/>
      <protection hidden="1"/>
    </xf>
    <xf numFmtId="165" fontId="2" fillId="5" borderId="0" xfId="11" applyNumberFormat="1" applyFill="1" applyAlignment="1" applyProtection="1">
      <alignment horizontal="center"/>
      <protection hidden="1"/>
    </xf>
    <xf numFmtId="2" fontId="2" fillId="5" borderId="0" xfId="11" applyNumberFormat="1" applyFill="1" applyAlignment="1" applyProtection="1">
      <alignment horizontal="center"/>
      <protection hidden="1"/>
    </xf>
    <xf numFmtId="0" fontId="27" fillId="5" borderId="0" xfId="5" applyFont="1" applyFill="1" applyProtection="1">
      <protection hidden="1"/>
    </xf>
    <xf numFmtId="0" fontId="13" fillId="5" borderId="0" xfId="5" applyFont="1" applyFill="1" applyProtection="1">
      <protection hidden="1"/>
    </xf>
    <xf numFmtId="0" fontId="13" fillId="5" borderId="0" xfId="11" applyFont="1" applyFill="1" applyProtection="1">
      <protection hidden="1"/>
    </xf>
    <xf numFmtId="0" fontId="2" fillId="5" borderId="0" xfId="5" applyFill="1" applyProtection="1">
      <protection hidden="1"/>
    </xf>
    <xf numFmtId="0" fontId="2" fillId="5" borderId="0" xfId="5" applyFill="1" applyAlignment="1" applyProtection="1">
      <alignment vertical="center" wrapText="1"/>
      <protection hidden="1"/>
    </xf>
    <xf numFmtId="0" fontId="0" fillId="5" borderId="0" xfId="0" applyFill="1" applyProtection="1">
      <protection hidden="1"/>
    </xf>
    <xf numFmtId="0" fontId="12" fillId="6" borderId="4" xfId="8" applyFont="1" applyFill="1" applyBorder="1" applyAlignment="1" applyProtection="1">
      <alignment horizontal="center" vertical="center"/>
      <protection hidden="1"/>
    </xf>
    <xf numFmtId="0" fontId="0" fillId="5" borderId="0" xfId="0" applyFill="1"/>
    <xf numFmtId="0" fontId="10" fillId="0" borderId="0" xfId="7" applyFont="1" applyProtection="1">
      <protection hidden="1"/>
    </xf>
    <xf numFmtId="0" fontId="36" fillId="0" borderId="15" xfId="7" applyFont="1" applyBorder="1" applyAlignment="1" applyProtection="1">
      <alignment horizontal="center" vertical="center"/>
      <protection hidden="1"/>
    </xf>
    <xf numFmtId="0" fontId="2" fillId="0" borderId="6" xfId="7" applyBorder="1" applyProtection="1">
      <protection hidden="1"/>
    </xf>
    <xf numFmtId="0" fontId="12" fillId="6" borderId="3" xfId="8" applyFont="1" applyFill="1" applyBorder="1" applyAlignment="1" applyProtection="1">
      <alignment horizontal="centerContinuous"/>
      <protection hidden="1"/>
    </xf>
    <xf numFmtId="0" fontId="2" fillId="0" borderId="0" xfId="5" applyProtection="1">
      <protection hidden="1"/>
    </xf>
    <xf numFmtId="0" fontId="12" fillId="0" borderId="0" xfId="7" applyFont="1" applyAlignment="1" applyProtection="1">
      <alignment horizontal="left" vertical="center"/>
      <protection hidden="1"/>
    </xf>
    <xf numFmtId="0" fontId="12" fillId="0" borderId="0" xfId="10" applyFont="1" applyAlignment="1" applyProtection="1">
      <alignment horizontal="left" vertical="center"/>
      <protection hidden="1"/>
    </xf>
    <xf numFmtId="0" fontId="12" fillId="0" borderId="0" xfId="8" applyFont="1" applyAlignment="1" applyProtection="1">
      <alignment vertical="center"/>
      <protection hidden="1"/>
    </xf>
    <xf numFmtId="0" fontId="16" fillId="0" borderId="16" xfId="11" applyFont="1" applyBorder="1" applyAlignment="1" applyProtection="1">
      <alignment vertical="center"/>
      <protection hidden="1"/>
    </xf>
    <xf numFmtId="0" fontId="16" fillId="0" borderId="17" xfId="11" applyFont="1" applyBorder="1" applyAlignment="1" applyProtection="1">
      <alignment vertical="center"/>
      <protection hidden="1"/>
    </xf>
    <xf numFmtId="0" fontId="28" fillId="0" borderId="18" xfId="7" applyFont="1" applyBorder="1" applyAlignment="1" applyProtection="1">
      <alignment horizontal="right"/>
      <protection hidden="1"/>
    </xf>
    <xf numFmtId="0" fontId="12" fillId="0" borderId="19" xfId="7" applyFont="1" applyBorder="1" applyProtection="1">
      <protection hidden="1"/>
    </xf>
    <xf numFmtId="0" fontId="12" fillId="0" borderId="20" xfId="7" applyFont="1" applyBorder="1" applyProtection="1">
      <protection hidden="1"/>
    </xf>
    <xf numFmtId="0" fontId="12" fillId="0" borderId="19" xfId="7" applyFont="1" applyBorder="1" applyAlignment="1" applyProtection="1">
      <alignment horizontal="left" vertical="center"/>
      <protection hidden="1"/>
    </xf>
    <xf numFmtId="0" fontId="13" fillId="0" borderId="20" xfId="7" applyFont="1" applyBorder="1" applyProtection="1">
      <protection hidden="1"/>
    </xf>
    <xf numFmtId="0" fontId="12" fillId="0" borderId="19" xfId="10" applyFont="1" applyBorder="1" applyAlignment="1" applyProtection="1">
      <alignment horizontal="left" vertical="center"/>
      <protection hidden="1"/>
    </xf>
    <xf numFmtId="0" fontId="12" fillId="0" borderId="19" xfId="8" applyFont="1" applyBorder="1" applyAlignment="1" applyProtection="1">
      <alignment vertical="center"/>
      <protection hidden="1"/>
    </xf>
    <xf numFmtId="0" fontId="12" fillId="0" borderId="20" xfId="8" applyFont="1" applyBorder="1" applyProtection="1">
      <protection hidden="1"/>
    </xf>
    <xf numFmtId="0" fontId="12" fillId="0" borderId="19" xfId="8" applyFont="1" applyBorder="1" applyAlignment="1" applyProtection="1">
      <alignment horizontal="center" vertical="center"/>
      <protection hidden="1"/>
    </xf>
    <xf numFmtId="0" fontId="12" fillId="0" borderId="20" xfId="8" applyFont="1" applyBorder="1" applyAlignment="1" applyProtection="1">
      <alignment horizontal="center" vertical="center"/>
      <protection hidden="1"/>
    </xf>
    <xf numFmtId="0" fontId="12" fillId="0" borderId="19" xfId="8" applyFont="1" applyBorder="1" applyAlignment="1" applyProtection="1">
      <alignment horizontal="centerContinuous"/>
      <protection hidden="1"/>
    </xf>
    <xf numFmtId="0" fontId="12" fillId="0" borderId="20" xfId="8" applyFont="1" applyBorder="1" applyAlignment="1" applyProtection="1">
      <alignment horizontal="centerContinuous"/>
      <protection hidden="1"/>
    </xf>
    <xf numFmtId="0" fontId="6" fillId="0" borderId="19" xfId="7" applyFont="1" applyBorder="1" applyAlignment="1" applyProtection="1">
      <alignment horizontal="left" vertical="center"/>
      <protection hidden="1"/>
    </xf>
    <xf numFmtId="0" fontId="41" fillId="0" borderId="19" xfId="7" applyFont="1" applyBorder="1" applyAlignment="1" applyProtection="1">
      <alignment horizontal="left" vertical="center"/>
      <protection hidden="1"/>
    </xf>
    <xf numFmtId="0" fontId="36" fillId="0" borderId="19" xfId="7" applyFont="1" applyBorder="1" applyAlignment="1" applyProtection="1">
      <alignment horizontal="center" vertical="center"/>
      <protection hidden="1"/>
    </xf>
    <xf numFmtId="0" fontId="2" fillId="0" borderId="19" xfId="7" applyBorder="1" applyProtection="1">
      <protection hidden="1"/>
    </xf>
    <xf numFmtId="0" fontId="2" fillId="0" borderId="20" xfId="7" applyBorder="1" applyProtection="1">
      <protection hidden="1"/>
    </xf>
    <xf numFmtId="0" fontId="10" fillId="0" borderId="21" xfId="7" applyFont="1" applyBorder="1" applyProtection="1">
      <protection hidden="1"/>
    </xf>
    <xf numFmtId="0" fontId="2" fillId="0" borderId="22" xfId="7" applyBorder="1" applyProtection="1">
      <protection hidden="1"/>
    </xf>
    <xf numFmtId="0" fontId="2" fillId="0" borderId="23" xfId="7" applyBorder="1" applyProtection="1">
      <protection hidden="1"/>
    </xf>
    <xf numFmtId="0" fontId="6" fillId="0" borderId="0" xfId="7" applyFont="1" applyAlignment="1" applyProtection="1">
      <alignment horizontal="center" vertical="center" wrapText="1"/>
      <protection hidden="1"/>
    </xf>
    <xf numFmtId="0" fontId="38" fillId="5" borderId="0" xfId="7" applyFont="1" applyFill="1" applyAlignment="1" applyProtection="1">
      <alignment vertical="top"/>
      <protection hidden="1"/>
    </xf>
    <xf numFmtId="0" fontId="10" fillId="5" borderId="0" xfId="7" applyFont="1" applyFill="1" applyAlignment="1" applyProtection="1">
      <alignment vertical="top"/>
      <protection hidden="1"/>
    </xf>
    <xf numFmtId="0" fontId="10" fillId="0" borderId="0" xfId="7" applyFont="1" applyAlignment="1" applyProtection="1">
      <alignment vertical="top"/>
      <protection hidden="1"/>
    </xf>
    <xf numFmtId="0" fontId="29" fillId="0" borderId="24" xfId="8" applyFont="1" applyBorder="1" applyAlignment="1" applyProtection="1">
      <alignment horizontal="right" vertical="center"/>
      <protection hidden="1"/>
    </xf>
    <xf numFmtId="0" fontId="29" fillId="0" borderId="24" xfId="7" applyFont="1" applyBorder="1" applyAlignment="1" applyProtection="1">
      <alignment horizontal="right" vertical="center"/>
      <protection hidden="1"/>
    </xf>
    <xf numFmtId="0" fontId="36" fillId="0" borderId="20" xfId="7" applyFont="1" applyBorder="1" applyAlignment="1" applyProtection="1">
      <alignment horizontal="center" vertical="center"/>
      <protection hidden="1"/>
    </xf>
    <xf numFmtId="0" fontId="36" fillId="0" borderId="20" xfId="7" applyFont="1" applyBorder="1" applyAlignment="1" applyProtection="1">
      <alignment horizontal="center" vertical="center" wrapText="1"/>
      <protection hidden="1"/>
    </xf>
    <xf numFmtId="0" fontId="36" fillId="0" borderId="20" xfId="7" applyFont="1" applyBorder="1" applyAlignment="1" applyProtection="1">
      <alignment horizontal="center" vertical="top" wrapText="1"/>
      <protection hidden="1"/>
    </xf>
    <xf numFmtId="0" fontId="45" fillId="5" borderId="0" xfId="7" applyFont="1" applyFill="1" applyProtection="1">
      <protection hidden="1"/>
    </xf>
    <xf numFmtId="0" fontId="45" fillId="7" borderId="0" xfId="7" applyFont="1" applyFill="1" applyAlignment="1" applyProtection="1">
      <alignment horizontal="right"/>
      <protection hidden="1"/>
    </xf>
    <xf numFmtId="0" fontId="12" fillId="5" borderId="0" xfId="8" applyFont="1" applyFill="1" applyAlignment="1" applyProtection="1">
      <alignment horizontal="center" vertical="center"/>
      <protection hidden="1"/>
    </xf>
    <xf numFmtId="0" fontId="6" fillId="0" borderId="0" xfId="7" applyFont="1" applyAlignment="1" applyProtection="1">
      <alignment horizontal="left" vertical="top" wrapText="1"/>
      <protection hidden="1"/>
    </xf>
    <xf numFmtId="0" fontId="2" fillId="5" borderId="0" xfId="11" applyFill="1" applyProtection="1">
      <protection locked="0"/>
    </xf>
    <xf numFmtId="0" fontId="2" fillId="0" borderId="0" xfId="4" applyProtection="1">
      <protection hidden="1"/>
    </xf>
    <xf numFmtId="0" fontId="6" fillId="0" borderId="0" xfId="7" quotePrefix="1" applyFont="1" applyAlignment="1" applyProtection="1">
      <alignment horizontal="center" vertical="top" wrapText="1"/>
      <protection hidden="1"/>
    </xf>
    <xf numFmtId="0" fontId="6" fillId="0" borderId="15" xfId="7" applyFont="1" applyBorder="1" applyAlignment="1" applyProtection="1">
      <alignment horizontal="left" vertical="center"/>
      <protection hidden="1"/>
    </xf>
    <xf numFmtId="0" fontId="41" fillId="0" borderId="7" xfId="7" applyFont="1" applyBorder="1" applyAlignment="1" applyProtection="1">
      <alignment horizontal="left"/>
      <protection hidden="1"/>
    </xf>
    <xf numFmtId="0" fontId="22" fillId="0" borderId="0" xfId="7" applyFont="1" applyAlignment="1" applyProtection="1">
      <alignment vertical="center"/>
      <protection hidden="1"/>
    </xf>
    <xf numFmtId="0" fontId="6" fillId="0" borderId="0" xfId="7" quotePrefix="1" applyFont="1" applyAlignment="1" applyProtection="1">
      <alignment horizontal="center" vertical="center" wrapText="1"/>
      <protection hidden="1"/>
    </xf>
    <xf numFmtId="0" fontId="2" fillId="0" borderId="0" xfId="6" applyProtection="1">
      <protection hidden="1"/>
    </xf>
    <xf numFmtId="0" fontId="2" fillId="0" borderId="0" xfId="5" applyAlignment="1" applyProtection="1">
      <alignment vertical="center" wrapText="1"/>
      <protection hidden="1"/>
    </xf>
    <xf numFmtId="0" fontId="37" fillId="0" borderId="0" xfId="4" applyFont="1" applyProtection="1">
      <protection hidden="1"/>
    </xf>
    <xf numFmtId="0" fontId="39" fillId="0" borderId="0" xfId="7" applyFont="1" applyProtection="1">
      <protection hidden="1"/>
    </xf>
    <xf numFmtId="0" fontId="40" fillId="0" borderId="0" xfId="7" applyFont="1" applyProtection="1">
      <protection hidden="1"/>
    </xf>
    <xf numFmtId="0" fontId="40" fillId="0" borderId="0" xfId="8" applyFont="1" applyProtection="1">
      <protection hidden="1"/>
    </xf>
    <xf numFmtId="0" fontId="37" fillId="0" borderId="0" xfId="8" applyFont="1" applyProtection="1">
      <protection hidden="1"/>
    </xf>
    <xf numFmtId="0" fontId="37" fillId="0" borderId="0" xfId="7" applyFont="1" applyAlignment="1" applyProtection="1">
      <alignment vertical="center"/>
      <protection hidden="1"/>
    </xf>
    <xf numFmtId="0" fontId="37" fillId="0" borderId="0" xfId="7" applyFont="1" applyAlignment="1" applyProtection="1">
      <alignment vertical="top"/>
      <protection hidden="1"/>
    </xf>
    <xf numFmtId="0" fontId="38" fillId="0" borderId="0" xfId="7" applyFont="1" applyAlignment="1" applyProtection="1">
      <alignment vertical="top"/>
      <protection hidden="1"/>
    </xf>
    <xf numFmtId="0" fontId="37" fillId="0" borderId="0" xfId="7" applyFont="1" applyProtection="1">
      <protection hidden="1"/>
    </xf>
    <xf numFmtId="0" fontId="45" fillId="0" borderId="0" xfId="7" applyFont="1" applyProtection="1">
      <protection hidden="1"/>
    </xf>
    <xf numFmtId="0" fontId="12" fillId="0" borderId="0" xfId="11" applyFont="1" applyProtection="1">
      <protection hidden="1"/>
    </xf>
    <xf numFmtId="0" fontId="22" fillId="0" borderId="12" xfId="7" applyFont="1" applyBorder="1" applyAlignment="1" applyProtection="1">
      <alignment horizontal="left" vertical="center" wrapText="1"/>
      <protection hidden="1"/>
    </xf>
    <xf numFmtId="0" fontId="6" fillId="0" borderId="12" xfId="7" applyFont="1" applyBorder="1" applyAlignment="1" applyProtection="1">
      <alignment horizontal="left" vertical="center"/>
      <protection hidden="1"/>
    </xf>
    <xf numFmtId="0" fontId="6" fillId="0" borderId="12" xfId="7" applyFont="1" applyBorder="1" applyAlignment="1" applyProtection="1">
      <alignment horizontal="left" vertical="center" wrapText="1"/>
      <protection hidden="1"/>
    </xf>
    <xf numFmtId="0" fontId="36" fillId="0" borderId="13" xfId="7" applyFont="1" applyBorder="1" applyAlignment="1" applyProtection="1">
      <alignment horizontal="center" vertical="center" wrapText="1"/>
      <protection hidden="1"/>
    </xf>
    <xf numFmtId="0" fontId="36" fillId="0" borderId="13" xfId="7" applyFont="1" applyBorder="1" applyAlignment="1" applyProtection="1">
      <alignment horizontal="center" vertical="top" wrapText="1"/>
      <protection hidden="1"/>
    </xf>
    <xf numFmtId="0" fontId="36" fillId="0" borderId="10" xfId="7" applyFont="1" applyBorder="1" applyAlignment="1" applyProtection="1">
      <alignment horizontal="center" vertical="center" wrapText="1"/>
      <protection hidden="1"/>
    </xf>
    <xf numFmtId="0" fontId="36" fillId="0" borderId="2" xfId="7" applyFont="1" applyBorder="1" applyAlignment="1" applyProtection="1">
      <alignment horizontal="center" vertical="top" wrapText="1"/>
      <protection hidden="1"/>
    </xf>
    <xf numFmtId="0" fontId="8" fillId="0" borderId="0" xfId="7" applyFont="1" applyAlignment="1" applyProtection="1">
      <alignment vertical="center"/>
      <protection hidden="1"/>
    </xf>
    <xf numFmtId="0" fontId="12" fillId="0" borderId="2" xfId="8" applyFont="1" applyBorder="1" applyAlignment="1" applyProtection="1">
      <alignment horizontal="centerContinuous"/>
      <protection hidden="1"/>
    </xf>
    <xf numFmtId="0" fontId="6" fillId="0" borderId="9" xfId="8" applyFont="1" applyBorder="1" applyAlignment="1" applyProtection="1">
      <alignment horizontal="left"/>
      <protection hidden="1"/>
    </xf>
    <xf numFmtId="0" fontId="6" fillId="0" borderId="1" xfId="8" applyFont="1" applyBorder="1" applyAlignment="1" applyProtection="1">
      <alignment horizontal="right"/>
      <protection hidden="1"/>
    </xf>
    <xf numFmtId="0" fontId="6" fillId="0" borderId="1" xfId="8" applyFont="1" applyBorder="1" applyAlignment="1" applyProtection="1">
      <alignment horizontal="left"/>
      <protection hidden="1"/>
    </xf>
    <xf numFmtId="0" fontId="10" fillId="0" borderId="0" xfId="7" applyFont="1" applyAlignment="1" applyProtection="1">
      <alignment vertical="top" wrapText="1"/>
      <protection hidden="1"/>
    </xf>
    <xf numFmtId="0" fontId="22" fillId="0" borderId="0" xfId="7" applyFont="1" applyProtection="1">
      <protection hidden="1"/>
    </xf>
    <xf numFmtId="0" fontId="12" fillId="0" borderId="3" xfId="8" applyFont="1" applyBorder="1" applyProtection="1">
      <protection hidden="1"/>
    </xf>
    <xf numFmtId="0" fontId="10" fillId="0" borderId="3" xfId="10" applyFont="1" applyBorder="1" applyAlignment="1" applyProtection="1">
      <alignment vertical="center"/>
      <protection hidden="1"/>
    </xf>
    <xf numFmtId="0" fontId="10" fillId="0" borderId="1" xfId="10" applyFont="1" applyBorder="1" applyAlignment="1" applyProtection="1">
      <alignment vertical="center"/>
      <protection hidden="1"/>
    </xf>
    <xf numFmtId="0" fontId="17" fillId="0" borderId="3" xfId="11" applyFont="1" applyBorder="1" applyAlignment="1" applyProtection="1">
      <alignment vertical="center"/>
      <protection hidden="1"/>
    </xf>
    <xf numFmtId="0" fontId="13" fillId="5" borderId="8" xfId="5" applyFont="1" applyFill="1" applyBorder="1" applyProtection="1">
      <protection hidden="1"/>
    </xf>
    <xf numFmtId="0" fontId="10" fillId="0" borderId="0" xfId="11" applyFont="1" applyProtection="1">
      <protection hidden="1"/>
    </xf>
    <xf numFmtId="0" fontId="6" fillId="0" borderId="0" xfId="7" applyFont="1" applyAlignment="1" applyProtection="1">
      <alignment horizontal="centerContinuous" vertical="center" wrapText="1"/>
      <protection hidden="1"/>
    </xf>
    <xf numFmtId="0" fontId="12" fillId="6" borderId="4" xfId="8" applyFont="1" applyFill="1" applyBorder="1" applyAlignment="1" applyProtection="1">
      <alignment horizontal="centerContinuous" vertical="center"/>
      <protection hidden="1"/>
    </xf>
    <xf numFmtId="0" fontId="12" fillId="6" borderId="5" xfId="8" applyFont="1" applyFill="1" applyBorder="1" applyAlignment="1" applyProtection="1">
      <alignment horizontal="centerContinuous" vertical="center"/>
      <protection hidden="1"/>
    </xf>
    <xf numFmtId="0" fontId="10" fillId="0" borderId="0" xfId="7" applyFont="1" applyAlignment="1" applyProtection="1">
      <alignment horizontal="left" vertical="center" wrapText="1"/>
      <protection hidden="1"/>
    </xf>
    <xf numFmtId="0" fontId="48" fillId="0" borderId="19" xfId="7" applyFont="1" applyBorder="1" applyAlignment="1" applyProtection="1">
      <alignment horizontal="centerContinuous" vertical="center" wrapText="1"/>
      <protection hidden="1"/>
    </xf>
    <xf numFmtId="0" fontId="48" fillId="0" borderId="0" xfId="7" applyFont="1" applyAlignment="1" applyProtection="1">
      <alignment horizontal="centerContinuous" vertical="center" wrapText="1"/>
      <protection hidden="1"/>
    </xf>
    <xf numFmtId="0" fontId="48" fillId="0" borderId="20" xfId="7" applyFont="1" applyBorder="1" applyAlignment="1" applyProtection="1">
      <alignment horizontal="centerContinuous" vertical="center" wrapText="1"/>
      <protection hidden="1"/>
    </xf>
    <xf numFmtId="0" fontId="12" fillId="6" borderId="3" xfId="8" applyFont="1" applyFill="1" applyBorder="1" applyAlignment="1" applyProtection="1">
      <alignment horizontal="centerContinuous" vertical="center"/>
      <protection hidden="1"/>
    </xf>
    <xf numFmtId="0" fontId="41" fillId="0" borderId="6" xfId="7" applyFont="1" applyBorder="1" applyAlignment="1" applyProtection="1">
      <alignment horizontal="centerContinuous" vertical="center"/>
      <protection hidden="1"/>
    </xf>
    <xf numFmtId="0" fontId="10" fillId="0" borderId="0" xfId="8" applyFont="1" applyAlignment="1" applyProtection="1">
      <alignment horizontal="centerContinuous"/>
      <protection hidden="1"/>
    </xf>
    <xf numFmtId="0" fontId="12" fillId="6" borderId="6" xfId="8" applyFont="1" applyFill="1" applyBorder="1" applyAlignment="1" applyProtection="1">
      <alignment horizontal="centerContinuous"/>
      <protection hidden="1"/>
    </xf>
    <xf numFmtId="0" fontId="12" fillId="6" borderId="10" xfId="8" applyFont="1" applyFill="1" applyBorder="1" applyAlignment="1" applyProtection="1">
      <alignment horizontal="centerContinuous"/>
      <protection hidden="1"/>
    </xf>
    <xf numFmtId="0" fontId="10" fillId="0" borderId="6" xfId="8" applyFont="1" applyBorder="1" applyAlignment="1" applyProtection="1">
      <alignment horizontal="left"/>
      <protection hidden="1"/>
    </xf>
    <xf numFmtId="0" fontId="10" fillId="0" borderId="6" xfId="8" applyFont="1" applyBorder="1" applyAlignment="1" applyProtection="1">
      <alignment horizontal="centerContinuous"/>
      <protection hidden="1"/>
    </xf>
    <xf numFmtId="0" fontId="10" fillId="0" borderId="0" xfId="7" applyFont="1" applyAlignment="1" applyProtection="1">
      <alignment horizontal="centerContinuous" vertical="top" wrapText="1"/>
      <protection hidden="1"/>
    </xf>
    <xf numFmtId="0" fontId="12" fillId="6" borderId="4" xfId="8" applyFont="1" applyFill="1" applyBorder="1" applyAlignment="1" applyProtection="1">
      <alignment horizontal="centerContinuous"/>
      <protection hidden="1"/>
    </xf>
    <xf numFmtId="0" fontId="10" fillId="0" borderId="6" xfId="7" applyFont="1" applyBorder="1" applyAlignment="1" applyProtection="1">
      <alignment horizontal="centerContinuous"/>
      <protection hidden="1"/>
    </xf>
    <xf numFmtId="0" fontId="6" fillId="0" borderId="1" xfId="7" applyFont="1" applyBorder="1" applyAlignment="1" applyProtection="1">
      <alignment horizontal="centerContinuous" vertical="top"/>
      <protection hidden="1"/>
    </xf>
    <xf numFmtId="0" fontId="10" fillId="0" borderId="6" xfId="7" applyFont="1" applyBorder="1" applyAlignment="1" applyProtection="1">
      <alignment horizontal="centerContinuous" vertical="center" wrapText="1"/>
      <protection hidden="1"/>
    </xf>
    <xf numFmtId="0" fontId="10" fillId="0" borderId="6" xfId="7" applyFont="1" applyBorder="1" applyAlignment="1" applyProtection="1">
      <alignment horizontal="centerContinuous" vertical="center"/>
      <protection hidden="1"/>
    </xf>
    <xf numFmtId="0" fontId="24" fillId="5" borderId="0" xfId="0" applyFont="1" applyFill="1" applyAlignment="1" applyProtection="1">
      <alignment horizontal="centerContinuous" vertical="center" wrapText="1"/>
      <protection hidden="1"/>
    </xf>
    <xf numFmtId="0" fontId="8" fillId="0" borderId="0" xfId="7" applyFont="1" applyAlignment="1" applyProtection="1">
      <alignment horizontal="left" vertical="center" wrapText="1"/>
      <protection hidden="1"/>
    </xf>
    <xf numFmtId="0" fontId="10" fillId="0" borderId="0" xfId="7" applyFont="1" applyAlignment="1" applyProtection="1">
      <alignment horizontal="left" vertical="center"/>
      <protection hidden="1"/>
    </xf>
    <xf numFmtId="0" fontId="6" fillId="0" borderId="7" xfId="8" applyFont="1" applyBorder="1" applyAlignment="1" applyProtection="1">
      <alignment horizontal="left" indent="3"/>
      <protection hidden="1"/>
    </xf>
    <xf numFmtId="0" fontId="6" fillId="0" borderId="8" xfId="8" applyFont="1" applyBorder="1" applyAlignment="1" applyProtection="1">
      <alignment horizontal="left" indent="3"/>
      <protection hidden="1"/>
    </xf>
    <xf numFmtId="0" fontId="10" fillId="0" borderId="6" xfId="8" applyFont="1" applyBorder="1" applyAlignment="1" applyProtection="1">
      <alignment horizontal="left" indent="2"/>
      <protection hidden="1"/>
    </xf>
    <xf numFmtId="0" fontId="6" fillId="0" borderId="0" xfId="7" applyFont="1" applyAlignment="1" applyProtection="1">
      <alignment horizontal="left" vertical="center" indent="3"/>
      <protection hidden="1"/>
    </xf>
    <xf numFmtId="0" fontId="6" fillId="0" borderId="15" xfId="7" applyFont="1" applyBorder="1" applyAlignment="1" applyProtection="1">
      <alignment horizontal="left" vertical="center" indent="4"/>
      <protection hidden="1"/>
    </xf>
    <xf numFmtId="0" fontId="6" fillId="0" borderId="0" xfId="7" applyFont="1" applyAlignment="1" applyProtection="1">
      <alignment horizontal="left" vertical="center" indent="4"/>
      <protection hidden="1"/>
    </xf>
    <xf numFmtId="0" fontId="36" fillId="0" borderId="1" xfId="7" applyFont="1" applyBorder="1" applyAlignment="1" applyProtection="1">
      <alignment horizontal="center" vertical="center"/>
      <protection hidden="1"/>
    </xf>
    <xf numFmtId="0" fontId="22" fillId="0" borderId="0" xfId="7" applyFont="1" applyAlignment="1" applyProtection="1">
      <alignment horizontal="left" vertical="center"/>
      <protection locked="0"/>
    </xf>
    <xf numFmtId="0" fontId="12" fillId="0" borderId="7" xfId="8" applyFont="1" applyBorder="1" applyAlignment="1" applyProtection="1">
      <alignment horizontal="centerContinuous" vertical="center"/>
      <protection hidden="1"/>
    </xf>
    <xf numFmtId="0" fontId="12" fillId="0" borderId="6" xfId="8" applyFont="1" applyBorder="1" applyAlignment="1" applyProtection="1">
      <alignment horizontal="centerContinuous" vertical="center"/>
      <protection hidden="1"/>
    </xf>
    <xf numFmtId="0" fontId="8" fillId="0" borderId="6" xfId="8" applyFont="1" applyBorder="1" applyAlignment="1" applyProtection="1">
      <alignment horizontal="left" vertical="center"/>
      <protection hidden="1"/>
    </xf>
    <xf numFmtId="0" fontId="8" fillId="0" borderId="10" xfId="8" applyFont="1" applyBorder="1" applyAlignment="1" applyProtection="1">
      <alignment horizontal="left" vertical="center"/>
      <protection hidden="1"/>
    </xf>
    <xf numFmtId="0" fontId="12" fillId="0" borderId="7" xfId="8" applyFont="1" applyBorder="1" applyAlignment="1" applyProtection="1">
      <alignment horizontal="left"/>
      <protection hidden="1"/>
    </xf>
    <xf numFmtId="0" fontId="12" fillId="0" borderId="10" xfId="8" applyFont="1" applyBorder="1" applyAlignment="1" applyProtection="1">
      <alignment horizontal="center"/>
      <protection hidden="1"/>
    </xf>
    <xf numFmtId="0" fontId="10" fillId="0" borderId="9" xfId="8" applyFont="1" applyBorder="1" applyAlignment="1" applyProtection="1">
      <alignment horizontal="left"/>
      <protection hidden="1"/>
    </xf>
    <xf numFmtId="0" fontId="10" fillId="0" borderId="1" xfId="8" applyFont="1" applyBorder="1" applyAlignment="1" applyProtection="1">
      <alignment horizontal="left"/>
      <protection hidden="1"/>
    </xf>
    <xf numFmtId="0" fontId="10" fillId="0" borderId="1" xfId="8" applyFont="1" applyBorder="1" applyAlignment="1" applyProtection="1">
      <alignment horizontal="center"/>
      <protection hidden="1"/>
    </xf>
    <xf numFmtId="0" fontId="10" fillId="0" borderId="2" xfId="8" applyFont="1" applyBorder="1" applyAlignment="1" applyProtection="1">
      <alignment horizontal="center"/>
      <protection hidden="1"/>
    </xf>
    <xf numFmtId="0" fontId="36" fillId="0" borderId="1" xfId="7" applyFont="1" applyBorder="1" applyAlignment="1" applyProtection="1">
      <alignment horizontal="center"/>
      <protection hidden="1"/>
    </xf>
    <xf numFmtId="0" fontId="1" fillId="0" borderId="3" xfId="5" applyFont="1" applyBorder="1" applyProtection="1">
      <protection hidden="1"/>
    </xf>
    <xf numFmtId="0" fontId="2" fillId="0" borderId="3" xfId="5" applyBorder="1" applyProtection="1">
      <protection hidden="1"/>
    </xf>
    <xf numFmtId="0" fontId="13" fillId="0" borderId="6" xfId="5" applyFont="1" applyBorder="1" applyAlignment="1" applyProtection="1">
      <alignment wrapText="1"/>
      <protection hidden="1"/>
    </xf>
    <xf numFmtId="0" fontId="0" fillId="5" borderId="0" xfId="0" applyFill="1" applyProtection="1">
      <protection locked="0" hidden="1"/>
    </xf>
    <xf numFmtId="0" fontId="0" fillId="5" borderId="0" xfId="0" applyFill="1" applyProtection="1">
      <protection locked="0"/>
    </xf>
    <xf numFmtId="0" fontId="8" fillId="0" borderId="8" xfId="7" applyFont="1" applyBorder="1" applyAlignment="1" applyProtection="1">
      <alignment horizontal="left" vertical="top" wrapText="1"/>
      <protection hidden="1"/>
    </xf>
    <xf numFmtId="0" fontId="36" fillId="0" borderId="0" xfId="7" applyFont="1" applyAlignment="1" applyProtection="1">
      <alignment horizontal="center" vertical="center" wrapText="1"/>
      <protection hidden="1"/>
    </xf>
    <xf numFmtId="0" fontId="6" fillId="0" borderId="12" xfId="7" applyFont="1" applyBorder="1" applyAlignment="1" applyProtection="1">
      <alignment horizontal="left" vertical="center" indent="3"/>
      <protection hidden="1"/>
    </xf>
    <xf numFmtId="2" fontId="0" fillId="0" borderId="14" xfId="0" applyNumberFormat="1" applyBorder="1" applyAlignment="1" applyProtection="1">
      <alignment horizontal="left" vertical="center"/>
      <protection hidden="1"/>
    </xf>
    <xf numFmtId="0" fontId="36" fillId="0" borderId="1" xfId="7" applyFont="1" applyBorder="1" applyAlignment="1" applyProtection="1">
      <alignment horizontal="center" vertical="center" wrapText="1"/>
      <protection hidden="1"/>
    </xf>
    <xf numFmtId="0" fontId="6" fillId="0" borderId="12" xfId="7" applyFont="1" applyBorder="1" applyAlignment="1" applyProtection="1">
      <alignment vertical="center"/>
      <protection hidden="1"/>
    </xf>
    <xf numFmtId="0" fontId="36" fillId="0" borderId="10" xfId="7" applyFont="1" applyBorder="1" applyAlignment="1" applyProtection="1">
      <alignment horizontal="center"/>
      <protection hidden="1"/>
    </xf>
    <xf numFmtId="0" fontId="37" fillId="0" borderId="10" xfId="7" applyFont="1" applyBorder="1" applyAlignment="1" applyProtection="1">
      <alignment horizontal="right"/>
      <protection hidden="1"/>
    </xf>
    <xf numFmtId="0" fontId="41" fillId="0" borderId="6" xfId="7" applyFont="1" applyBorder="1" applyAlignment="1" applyProtection="1">
      <alignment horizontal="center" vertical="center"/>
      <protection hidden="1"/>
    </xf>
    <xf numFmtId="0" fontId="36" fillId="0" borderId="10" xfId="7" applyFont="1" applyBorder="1" applyAlignment="1" applyProtection="1">
      <alignment horizontal="center" vertical="center"/>
      <protection hidden="1"/>
    </xf>
    <xf numFmtId="0" fontId="36" fillId="0" borderId="2" xfId="7" applyFont="1" applyBorder="1" applyAlignment="1" applyProtection="1">
      <alignment horizontal="center" vertical="center" wrapText="1"/>
      <protection hidden="1"/>
    </xf>
    <xf numFmtId="0" fontId="6" fillId="6" borderId="4" xfId="7" applyFont="1" applyFill="1" applyBorder="1" applyAlignment="1" applyProtection="1">
      <alignment horizontal="left" vertical="center" wrapText="1"/>
      <protection hidden="1"/>
    </xf>
    <xf numFmtId="0" fontId="6" fillId="0" borderId="13" xfId="7" applyFont="1" applyBorder="1" applyAlignment="1" applyProtection="1">
      <alignment horizontal="left" vertical="center" wrapText="1"/>
      <protection hidden="1"/>
    </xf>
    <xf numFmtId="0" fontId="36" fillId="0" borderId="14" xfId="7" applyFont="1" applyBorder="1" applyAlignment="1" applyProtection="1">
      <alignment horizontal="center" vertical="center" wrapText="1"/>
      <protection hidden="1"/>
    </xf>
    <xf numFmtId="0" fontId="6" fillId="0" borderId="0" xfId="7" applyFont="1" applyAlignment="1" applyProtection="1">
      <alignment horizontal="left" vertical="center" indent="2"/>
      <protection hidden="1"/>
    </xf>
    <xf numFmtId="0" fontId="22" fillId="0" borderId="0" xfId="7" applyFont="1" applyAlignment="1" applyProtection="1">
      <alignment horizontal="left" vertical="center"/>
      <protection hidden="1"/>
    </xf>
    <xf numFmtId="0" fontId="36" fillId="0" borderId="15" xfId="7" applyFont="1" applyBorder="1" applyAlignment="1" applyProtection="1">
      <alignment horizontal="center" vertical="center" wrapText="1"/>
      <protection hidden="1"/>
    </xf>
    <xf numFmtId="0" fontId="36" fillId="6" borderId="4" xfId="7" applyFont="1" applyFill="1" applyBorder="1" applyAlignment="1" applyProtection="1">
      <alignment horizontal="center" vertical="center" wrapText="1"/>
      <protection hidden="1"/>
    </xf>
    <xf numFmtId="0" fontId="36" fillId="0" borderId="13" xfId="7" applyFont="1" applyBorder="1" applyAlignment="1" applyProtection="1">
      <alignment horizontal="center" wrapText="1"/>
      <protection hidden="1"/>
    </xf>
    <xf numFmtId="0" fontId="22" fillId="0" borderId="0" xfId="7" applyFont="1" applyAlignment="1" applyProtection="1">
      <alignment horizontal="center"/>
      <protection hidden="1"/>
    </xf>
    <xf numFmtId="0" fontId="36" fillId="0" borderId="2" xfId="7" applyFont="1" applyBorder="1" applyAlignment="1" applyProtection="1">
      <alignment horizontal="center" wrapText="1"/>
      <protection hidden="1"/>
    </xf>
    <xf numFmtId="0" fontId="22" fillId="0" borderId="6" xfId="7" applyFont="1" applyBorder="1" applyAlignment="1" applyProtection="1">
      <alignment wrapText="1"/>
      <protection hidden="1"/>
    </xf>
    <xf numFmtId="0" fontId="22" fillId="0" borderId="6" xfId="7" applyFont="1" applyBorder="1" applyAlignment="1" applyProtection="1">
      <alignment horizontal="center" wrapText="1"/>
      <protection hidden="1"/>
    </xf>
    <xf numFmtId="0" fontId="22" fillId="0" borderId="0" xfId="7" applyFont="1" applyAlignment="1" applyProtection="1">
      <alignment horizontal="center" wrapText="1"/>
      <protection hidden="1"/>
    </xf>
    <xf numFmtId="0" fontId="22" fillId="0" borderId="0" xfId="7" applyFont="1" applyAlignment="1" applyProtection="1">
      <alignment wrapText="1"/>
      <protection hidden="1"/>
    </xf>
    <xf numFmtId="0" fontId="36" fillId="0" borderId="13" xfId="7" applyFont="1" applyBorder="1" applyAlignment="1" applyProtection="1">
      <alignment horizontal="center"/>
      <protection hidden="1"/>
    </xf>
    <xf numFmtId="2" fontId="6" fillId="0" borderId="0" xfId="7" applyNumberFormat="1" applyFont="1" applyAlignment="1" applyProtection="1">
      <alignment horizontal="left" vertical="center"/>
      <protection hidden="1"/>
    </xf>
    <xf numFmtId="0" fontId="36" fillId="0" borderId="6" xfId="7" applyFont="1" applyBorder="1" applyAlignment="1" applyProtection="1">
      <alignment horizontal="center" vertical="center" wrapText="1"/>
      <protection hidden="1"/>
    </xf>
    <xf numFmtId="2" fontId="22" fillId="0" borderId="0" xfId="11" applyNumberFormat="1" applyFont="1" applyAlignment="1" applyProtection="1">
      <alignment horizontal="right"/>
      <protection hidden="1"/>
    </xf>
    <xf numFmtId="0" fontId="22" fillId="0" borderId="3" xfId="11" applyFont="1" applyBorder="1" applyAlignment="1" applyProtection="1">
      <alignment horizontal="center"/>
      <protection hidden="1"/>
    </xf>
    <xf numFmtId="49" fontId="22" fillId="0" borderId="3" xfId="5" applyNumberFormat="1" applyFont="1" applyBorder="1" applyAlignment="1" applyProtection="1">
      <alignment horizontal="center"/>
      <protection hidden="1"/>
    </xf>
    <xf numFmtId="49" fontId="42" fillId="0" borderId="3" xfId="5" applyNumberFormat="1" applyFont="1" applyBorder="1" applyAlignment="1" applyProtection="1">
      <alignment horizontal="center"/>
      <protection hidden="1"/>
    </xf>
    <xf numFmtId="49" fontId="42" fillId="0" borderId="4" xfId="5" applyNumberFormat="1" applyFont="1" applyBorder="1" applyAlignment="1" applyProtection="1">
      <alignment horizontal="center"/>
      <protection hidden="1"/>
    </xf>
    <xf numFmtId="0" fontId="0" fillId="0" borderId="8" xfId="0" applyBorder="1" applyProtection="1">
      <protection hidden="1"/>
    </xf>
    <xf numFmtId="0" fontId="0" fillId="0" borderId="0" xfId="0" applyProtection="1">
      <protection hidden="1"/>
    </xf>
    <xf numFmtId="0" fontId="0" fillId="0" borderId="13"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2" xfId="0" applyBorder="1" applyProtection="1">
      <protection hidden="1"/>
    </xf>
    <xf numFmtId="0" fontId="0" fillId="0" borderId="9" xfId="0" applyBorder="1" applyProtection="1">
      <protection hidden="1"/>
    </xf>
    <xf numFmtId="0" fontId="0" fillId="0" borderId="1" xfId="0" applyBorder="1" applyProtection="1">
      <protection hidden="1"/>
    </xf>
    <xf numFmtId="0" fontId="0" fillId="0" borderId="3" xfId="0" applyBorder="1" applyProtection="1">
      <protection hidden="1"/>
    </xf>
    <xf numFmtId="0" fontId="10" fillId="0" borderId="3" xfId="0" applyFont="1" applyBorder="1" applyAlignment="1" applyProtection="1">
      <alignment horizontal="center"/>
      <protection hidden="1"/>
    </xf>
    <xf numFmtId="0" fontId="0" fillId="0" borderId="6" xfId="0" applyBorder="1" applyProtection="1">
      <protection hidden="1"/>
    </xf>
    <xf numFmtId="0" fontId="41" fillId="0" borderId="8" xfId="0" applyFont="1" applyBorder="1" applyProtection="1">
      <protection hidden="1"/>
    </xf>
    <xf numFmtId="0" fontId="10" fillId="0" borderId="0" xfId="0" applyFont="1" applyProtection="1">
      <protection hidden="1"/>
    </xf>
    <xf numFmtId="0" fontId="22" fillId="0" borderId="4" xfId="11" applyFont="1" applyBorder="1" applyAlignment="1" applyProtection="1">
      <alignment horizontal="center"/>
      <protection hidden="1"/>
    </xf>
    <xf numFmtId="49" fontId="10" fillId="0" borderId="25" xfId="5" applyNumberFormat="1" applyFont="1" applyBorder="1" applyAlignment="1" applyProtection="1">
      <alignment horizontal="center"/>
      <protection locked="0"/>
    </xf>
    <xf numFmtId="49" fontId="10" fillId="0" borderId="26" xfId="5" applyNumberFormat="1" applyFont="1" applyBorder="1" applyAlignment="1" applyProtection="1">
      <alignment horizontal="center" vertical="center"/>
      <protection locked="0"/>
    </xf>
    <xf numFmtId="49" fontId="10" fillId="0" borderId="27" xfId="5" applyNumberFormat="1" applyFont="1" applyBorder="1" applyAlignment="1" applyProtection="1">
      <alignment horizontal="center"/>
      <protection locked="0"/>
    </xf>
    <xf numFmtId="0" fontId="10" fillId="0" borderId="3" xfId="11" applyFont="1" applyBorder="1" applyAlignment="1" applyProtection="1">
      <alignment horizontal="center"/>
      <protection hidden="1"/>
    </xf>
    <xf numFmtId="0" fontId="10" fillId="0" borderId="4" xfId="11" applyFont="1" applyBorder="1" applyAlignment="1" applyProtection="1">
      <alignment horizontal="center"/>
      <protection hidden="1"/>
    </xf>
    <xf numFmtId="0" fontId="10" fillId="0" borderId="3" xfId="5" applyFont="1" applyBorder="1" applyAlignment="1" applyProtection="1">
      <alignment horizontal="center"/>
      <protection hidden="1"/>
    </xf>
    <xf numFmtId="0" fontId="10" fillId="0" borderId="4" xfId="5" applyFont="1" applyBorder="1" applyAlignment="1" applyProtection="1">
      <alignment horizontal="center"/>
      <protection hidden="1"/>
    </xf>
    <xf numFmtId="2" fontId="10" fillId="0" borderId="24" xfId="5" applyNumberFormat="1" applyFont="1" applyBorder="1" applyAlignment="1" applyProtection="1">
      <alignment horizontal="center"/>
      <protection hidden="1"/>
    </xf>
    <xf numFmtId="1" fontId="22" fillId="0" borderId="0" xfId="11" applyNumberFormat="1" applyFont="1" applyAlignment="1" applyProtection="1">
      <alignment horizontal="center"/>
      <protection locked="0"/>
    </xf>
    <xf numFmtId="0" fontId="7" fillId="0" borderId="9" xfId="5" applyFont="1" applyBorder="1" applyAlignment="1" applyProtection="1">
      <alignment horizontal="left" vertical="center"/>
      <protection hidden="1"/>
    </xf>
    <xf numFmtId="2" fontId="10" fillId="0" borderId="24" xfId="5" applyNumberFormat="1" applyFont="1" applyBorder="1" applyAlignment="1" applyProtection="1">
      <alignment horizontal="center"/>
      <protection locked="0"/>
    </xf>
    <xf numFmtId="2" fontId="22" fillId="0" borderId="24" xfId="5" applyNumberFormat="1" applyFont="1" applyBorder="1" applyAlignment="1" applyProtection="1">
      <alignment horizontal="center"/>
      <protection locked="0"/>
    </xf>
    <xf numFmtId="0" fontId="12" fillId="0" borderId="5" xfId="11" applyFont="1" applyBorder="1" applyProtection="1">
      <protection hidden="1"/>
    </xf>
    <xf numFmtId="0" fontId="13" fillId="0" borderId="1" xfId="11" applyFont="1" applyBorder="1" applyProtection="1">
      <protection hidden="1"/>
    </xf>
    <xf numFmtId="0" fontId="13" fillId="0" borderId="1" xfId="11" applyFont="1" applyBorder="1" applyAlignment="1" applyProtection="1">
      <alignment horizontal="left" vertical="center"/>
      <protection hidden="1"/>
    </xf>
    <xf numFmtId="0" fontId="12" fillId="0" borderId="1" xfId="11" applyFont="1" applyBorder="1" applyProtection="1">
      <protection hidden="1"/>
    </xf>
    <xf numFmtId="0" fontId="48" fillId="0" borderId="0" xfId="11" applyFont="1" applyAlignment="1" applyProtection="1">
      <alignment vertical="center"/>
      <protection hidden="1"/>
    </xf>
    <xf numFmtId="0" fontId="34" fillId="0" borderId="0" xfId="11" applyFont="1" applyAlignment="1" applyProtection="1">
      <alignment vertical="center"/>
      <protection hidden="1"/>
    </xf>
    <xf numFmtId="0" fontId="48" fillId="0" borderId="5" xfId="7" applyFont="1" applyBorder="1" applyAlignment="1" applyProtection="1">
      <alignment horizontal="left" vertical="center"/>
      <protection hidden="1"/>
    </xf>
    <xf numFmtId="0" fontId="34" fillId="0" borderId="3" xfId="0" applyFont="1" applyBorder="1" applyProtection="1">
      <protection hidden="1"/>
    </xf>
    <xf numFmtId="0" fontId="51" fillId="0" borderId="3" xfId="4" applyFont="1" applyBorder="1" applyAlignment="1" applyProtection="1">
      <alignment horizontal="left" vertical="center"/>
      <protection hidden="1"/>
    </xf>
    <xf numFmtId="0" fontId="48" fillId="0" borderId="3" xfId="11" applyFont="1" applyBorder="1" applyAlignment="1" applyProtection="1">
      <alignment horizontal="left" vertical="center"/>
      <protection hidden="1"/>
    </xf>
    <xf numFmtId="0" fontId="34" fillId="0" borderId="3" xfId="11" applyFont="1" applyBorder="1" applyAlignment="1" applyProtection="1">
      <alignment vertical="center"/>
      <protection hidden="1"/>
    </xf>
    <xf numFmtId="0" fontId="17" fillId="0" borderId="5" xfId="9" applyFont="1" applyBorder="1" applyAlignment="1" applyProtection="1">
      <alignment horizontal="left" vertical="center"/>
      <protection hidden="1"/>
    </xf>
    <xf numFmtId="0" fontId="34" fillId="0" borderId="4" xfId="11" applyFont="1" applyBorder="1" applyAlignment="1" applyProtection="1">
      <alignment vertical="center"/>
      <protection hidden="1"/>
    </xf>
    <xf numFmtId="0" fontId="48" fillId="0" borderId="0" xfId="7" applyFont="1" applyProtection="1">
      <protection hidden="1"/>
    </xf>
    <xf numFmtId="0" fontId="34" fillId="0" borderId="0" xfId="0" applyFont="1" applyProtection="1">
      <protection hidden="1"/>
    </xf>
    <xf numFmtId="0" fontId="34" fillId="0" borderId="0" xfId="3" applyFont="1" applyAlignment="1" applyProtection="1">
      <alignment vertical="center"/>
      <protection hidden="1"/>
    </xf>
    <xf numFmtId="0" fontId="17" fillId="0" borderId="0" xfId="7" applyFont="1" applyProtection="1">
      <protection hidden="1"/>
    </xf>
    <xf numFmtId="0" fontId="48" fillId="0" borderId="5" xfId="10" applyFont="1" applyBorder="1" applyAlignment="1" applyProtection="1">
      <alignment horizontal="left" vertical="center"/>
      <protection hidden="1"/>
    </xf>
    <xf numFmtId="168" fontId="51" fillId="0" borderId="3" xfId="4" applyNumberFormat="1" applyFont="1" applyBorder="1" applyAlignment="1" applyProtection="1">
      <alignment horizontal="left" vertical="center"/>
      <protection hidden="1"/>
    </xf>
    <xf numFmtId="0" fontId="34" fillId="0" borderId="3" xfId="10" applyFont="1" applyBorder="1" applyAlignment="1" applyProtection="1">
      <alignment vertical="center"/>
      <protection hidden="1"/>
    </xf>
    <xf numFmtId="0" fontId="17" fillId="0" borderId="5" xfId="10" applyFont="1" applyBorder="1" applyAlignment="1" applyProtection="1">
      <alignment horizontal="left" vertical="center"/>
      <protection hidden="1"/>
    </xf>
    <xf numFmtId="0" fontId="34" fillId="0" borderId="4" xfId="10" applyFont="1" applyBorder="1" applyAlignment="1" applyProtection="1">
      <alignment vertical="center"/>
      <protection hidden="1"/>
    </xf>
    <xf numFmtId="0" fontId="34" fillId="0" borderId="1" xfId="10" applyFont="1" applyBorder="1" applyAlignment="1" applyProtection="1">
      <alignment vertical="center"/>
      <protection hidden="1"/>
    </xf>
    <xf numFmtId="0" fontId="34" fillId="0" borderId="0" xfId="10" applyFont="1" applyAlignment="1" applyProtection="1">
      <alignment vertical="center"/>
      <protection hidden="1"/>
    </xf>
    <xf numFmtId="0" fontId="48" fillId="0" borderId="1" xfId="11" applyFont="1" applyBorder="1" applyAlignment="1" applyProtection="1">
      <alignment vertical="center"/>
      <protection hidden="1"/>
    </xf>
    <xf numFmtId="0" fontId="29" fillId="0" borderId="7" xfId="11" applyFont="1" applyBorder="1" applyAlignment="1" applyProtection="1">
      <alignment horizontal="left"/>
      <protection hidden="1"/>
    </xf>
    <xf numFmtId="0" fontId="29" fillId="0" borderId="10" xfId="11" applyFont="1" applyBorder="1" applyAlignment="1" applyProtection="1">
      <alignment horizontal="left"/>
      <protection hidden="1"/>
    </xf>
    <xf numFmtId="0" fontId="29" fillId="0" borderId="5" xfId="11" applyFont="1" applyBorder="1" applyAlignment="1" applyProtection="1">
      <alignment horizontal="left"/>
      <protection hidden="1"/>
    </xf>
    <xf numFmtId="0" fontId="29" fillId="0" borderId="3" xfId="11" applyFont="1" applyBorder="1" applyAlignment="1" applyProtection="1">
      <alignment horizontal="left"/>
      <protection hidden="1"/>
    </xf>
    <xf numFmtId="0" fontId="52" fillId="0" borderId="1" xfId="11" applyFont="1" applyBorder="1" applyAlignment="1" applyProtection="1">
      <alignment horizontal="center"/>
      <protection hidden="1"/>
    </xf>
    <xf numFmtId="0" fontId="15" fillId="0" borderId="1" xfId="11" applyFont="1" applyBorder="1" applyAlignment="1" applyProtection="1">
      <alignment horizontal="center"/>
      <protection hidden="1"/>
    </xf>
    <xf numFmtId="0" fontId="15" fillId="0" borderId="2" xfId="11" applyFont="1" applyBorder="1" applyAlignment="1" applyProtection="1">
      <alignment horizontal="center"/>
      <protection hidden="1"/>
    </xf>
    <xf numFmtId="0" fontId="26" fillId="0" borderId="5" xfId="11" applyFont="1" applyBorder="1" applyAlignment="1" applyProtection="1">
      <alignment horizontal="left"/>
      <protection hidden="1"/>
    </xf>
    <xf numFmtId="0" fontId="26" fillId="0" borderId="4" xfId="11" applyFont="1" applyBorder="1" applyAlignment="1" applyProtection="1">
      <alignment horizontal="left"/>
      <protection hidden="1"/>
    </xf>
    <xf numFmtId="2" fontId="15" fillId="0" borderId="2" xfId="11" applyNumberFormat="1" applyFont="1" applyBorder="1" applyAlignment="1" applyProtection="1">
      <alignment horizontal="center"/>
      <protection hidden="1"/>
    </xf>
    <xf numFmtId="165" fontId="15" fillId="0" borderId="2" xfId="11" applyNumberFormat="1" applyFont="1" applyBorder="1" applyAlignment="1" applyProtection="1">
      <alignment horizontal="center"/>
      <protection hidden="1"/>
    </xf>
    <xf numFmtId="0" fontId="15" fillId="0" borderId="5" xfId="11" applyFont="1" applyBorder="1" applyProtection="1">
      <protection hidden="1"/>
    </xf>
    <xf numFmtId="0" fontId="52" fillId="0" borderId="3" xfId="11" applyFont="1" applyBorder="1" applyAlignment="1" applyProtection="1">
      <alignment horizontal="center"/>
      <protection hidden="1"/>
    </xf>
    <xf numFmtId="165" fontId="15" fillId="0" borderId="3" xfId="11" applyNumberFormat="1" applyFont="1" applyBorder="1" applyAlignment="1" applyProtection="1">
      <alignment horizontal="center"/>
      <protection hidden="1"/>
    </xf>
    <xf numFmtId="0" fontId="15" fillId="0" borderId="5" xfId="11" applyFont="1" applyBorder="1" applyAlignment="1" applyProtection="1">
      <alignment horizontal="left"/>
      <protection hidden="1"/>
    </xf>
    <xf numFmtId="0" fontId="26" fillId="0" borderId="1" xfId="11" applyFont="1" applyBorder="1" applyAlignment="1" applyProtection="1">
      <alignment horizontal="left"/>
      <protection hidden="1"/>
    </xf>
    <xf numFmtId="165" fontId="15" fillId="0" borderId="1" xfId="11" applyNumberFormat="1" applyFont="1" applyBorder="1" applyAlignment="1" applyProtection="1">
      <alignment horizontal="center"/>
      <protection hidden="1"/>
    </xf>
    <xf numFmtId="2" fontId="15" fillId="0" borderId="4" xfId="11" applyNumberFormat="1" applyFont="1" applyBorder="1" applyAlignment="1" applyProtection="1">
      <alignment horizontal="center"/>
      <protection hidden="1"/>
    </xf>
    <xf numFmtId="0" fontId="26" fillId="0" borderId="27" xfId="11" applyFont="1" applyBorder="1" applyAlignment="1" applyProtection="1">
      <alignment horizontal="left"/>
      <protection hidden="1"/>
    </xf>
    <xf numFmtId="0" fontId="52" fillId="8" borderId="28" xfId="11" applyFont="1" applyFill="1" applyBorder="1" applyAlignment="1" applyProtection="1">
      <alignment horizontal="center"/>
      <protection hidden="1"/>
    </xf>
    <xf numFmtId="1" fontId="15" fillId="0" borderId="2" xfId="11" applyNumberFormat="1" applyFont="1" applyBorder="1" applyAlignment="1" applyProtection="1">
      <alignment horizontal="center"/>
      <protection hidden="1"/>
    </xf>
    <xf numFmtId="0" fontId="52" fillId="8" borderId="29" xfId="11" applyFont="1" applyFill="1" applyBorder="1" applyAlignment="1" applyProtection="1">
      <alignment horizontal="center"/>
      <protection hidden="1"/>
    </xf>
    <xf numFmtId="0" fontId="29" fillId="0" borderId="0" xfId="11" applyFont="1" applyProtection="1">
      <protection hidden="1"/>
    </xf>
    <xf numFmtId="0" fontId="27" fillId="0" borderId="0" xfId="11" applyFont="1" applyProtection="1">
      <protection hidden="1"/>
    </xf>
    <xf numFmtId="0" fontId="27" fillId="0" borderId="0" xfId="11" applyFont="1" applyAlignment="1" applyProtection="1">
      <alignment horizontal="right"/>
      <protection hidden="1"/>
    </xf>
    <xf numFmtId="165" fontId="27" fillId="0" borderId="0" xfId="11" applyNumberFormat="1" applyFont="1" applyAlignment="1" applyProtection="1">
      <alignment horizontal="center"/>
      <protection hidden="1"/>
    </xf>
    <xf numFmtId="0" fontId="13" fillId="0" borderId="0" xfId="11" applyFont="1" applyAlignment="1" applyProtection="1">
      <alignment horizontal="right"/>
      <protection hidden="1"/>
    </xf>
    <xf numFmtId="2" fontId="13" fillId="0" borderId="0" xfId="11" applyNumberFormat="1" applyFont="1" applyAlignment="1" applyProtection="1">
      <alignment horizontal="center"/>
      <protection hidden="1"/>
    </xf>
    <xf numFmtId="0" fontId="12" fillId="0" borderId="1" xfId="11" applyFont="1" applyBorder="1" applyAlignment="1" applyProtection="1">
      <alignment horizontal="left"/>
      <protection hidden="1"/>
    </xf>
    <xf numFmtId="0" fontId="13" fillId="0" borderId="1" xfId="4" applyFont="1" applyBorder="1" applyProtection="1">
      <protection hidden="1"/>
    </xf>
    <xf numFmtId="0" fontId="54" fillId="0" borderId="5" xfId="11" applyFont="1" applyBorder="1" applyAlignment="1" applyProtection="1">
      <alignment vertical="center"/>
      <protection hidden="1"/>
    </xf>
    <xf numFmtId="0" fontId="55" fillId="0" borderId="3" xfId="7" applyFont="1" applyBorder="1" applyProtection="1">
      <protection hidden="1"/>
    </xf>
    <xf numFmtId="0" fontId="55" fillId="4" borderId="3" xfId="7" applyFont="1" applyFill="1" applyBorder="1" applyProtection="1">
      <protection hidden="1"/>
    </xf>
    <xf numFmtId="0" fontId="56" fillId="0" borderId="0" xfId="7" applyFont="1" applyProtection="1">
      <protection hidden="1"/>
    </xf>
    <xf numFmtId="0" fontId="56" fillId="0" borderId="4" xfId="7" applyFont="1" applyBorder="1" applyAlignment="1" applyProtection="1">
      <alignment vertical="center"/>
      <protection hidden="1"/>
    </xf>
    <xf numFmtId="0" fontId="54" fillId="0" borderId="3" xfId="9" applyFont="1" applyBorder="1" applyAlignment="1" applyProtection="1">
      <alignment horizontal="left" vertical="center"/>
      <protection hidden="1"/>
    </xf>
    <xf numFmtId="0" fontId="57" fillId="0" borderId="4" xfId="7" applyFont="1" applyBorder="1" applyProtection="1">
      <protection hidden="1"/>
    </xf>
    <xf numFmtId="0" fontId="54" fillId="0" borderId="0" xfId="7" applyFont="1" applyProtection="1">
      <protection hidden="1"/>
    </xf>
    <xf numFmtId="0" fontId="57" fillId="0" borderId="0" xfId="7" applyFont="1" applyProtection="1">
      <protection hidden="1"/>
    </xf>
    <xf numFmtId="0" fontId="54" fillId="0" borderId="3" xfId="10" applyFont="1" applyBorder="1" applyAlignment="1" applyProtection="1">
      <alignment horizontal="left" vertical="center"/>
      <protection hidden="1"/>
    </xf>
    <xf numFmtId="0" fontId="56" fillId="0" borderId="5" xfId="8" applyFont="1" applyBorder="1" applyAlignment="1" applyProtection="1">
      <alignment vertical="center"/>
      <protection hidden="1"/>
    </xf>
    <xf numFmtId="0" fontId="56" fillId="0" borderId="3" xfId="8" applyFont="1" applyBorder="1" applyAlignment="1" applyProtection="1">
      <alignment vertical="center"/>
      <protection hidden="1"/>
    </xf>
    <xf numFmtId="0" fontId="56" fillId="0" borderId="1" xfId="8" applyFont="1" applyBorder="1" applyAlignment="1" applyProtection="1">
      <alignment vertical="center"/>
      <protection hidden="1"/>
    </xf>
    <xf numFmtId="0" fontId="56" fillId="0" borderId="1" xfId="8" applyFont="1" applyBorder="1" applyProtection="1">
      <protection hidden="1"/>
    </xf>
    <xf numFmtId="0" fontId="56" fillId="0" borderId="3" xfId="8" applyFont="1" applyBorder="1" applyAlignment="1" applyProtection="1">
      <alignment horizontal="centerContinuous"/>
      <protection hidden="1"/>
    </xf>
    <xf numFmtId="0" fontId="56" fillId="0" borderId="1" xfId="8" applyFont="1" applyBorder="1" applyAlignment="1" applyProtection="1">
      <alignment horizontal="centerContinuous"/>
      <protection hidden="1"/>
    </xf>
    <xf numFmtId="0" fontId="29" fillId="0" borderId="5" xfId="7" applyFont="1" applyBorder="1" applyAlignment="1" applyProtection="1">
      <alignment horizontal="left" vertical="center"/>
      <protection hidden="1"/>
    </xf>
    <xf numFmtId="0" fontId="29" fillId="0" borderId="3" xfId="7" applyFont="1" applyBorder="1" applyAlignment="1" applyProtection="1">
      <alignment horizontal="left" vertical="center"/>
      <protection hidden="1"/>
    </xf>
    <xf numFmtId="0" fontId="15" fillId="0" borderId="5" xfId="9" applyFont="1" applyBorder="1" applyAlignment="1" applyProtection="1">
      <alignment horizontal="left" vertical="center"/>
      <protection hidden="1"/>
    </xf>
    <xf numFmtId="0" fontId="29" fillId="0" borderId="0" xfId="7" applyFont="1" applyProtection="1">
      <protection hidden="1"/>
    </xf>
    <xf numFmtId="0" fontId="15" fillId="0" borderId="0" xfId="7" applyFont="1" applyProtection="1">
      <protection hidden="1"/>
    </xf>
    <xf numFmtId="0" fontId="29" fillId="0" borderId="5" xfId="10" applyFont="1" applyBorder="1" applyAlignment="1" applyProtection="1">
      <alignment horizontal="left" vertical="center"/>
      <protection hidden="1"/>
    </xf>
    <xf numFmtId="0" fontId="29" fillId="0" borderId="3" xfId="10" applyFont="1" applyBorder="1" applyAlignment="1" applyProtection="1">
      <alignment horizontal="left" vertical="center"/>
      <protection hidden="1"/>
    </xf>
    <xf numFmtId="0" fontId="15" fillId="0" borderId="5" xfId="10" applyFont="1" applyBorder="1" applyAlignment="1" applyProtection="1">
      <alignment horizontal="left" vertical="center"/>
      <protection hidden="1"/>
    </xf>
    <xf numFmtId="0" fontId="12" fillId="0" borderId="7" xfId="11" applyFont="1" applyBorder="1" applyAlignment="1" applyProtection="1">
      <alignment horizontal="left"/>
      <protection hidden="1"/>
    </xf>
    <xf numFmtId="0" fontId="12" fillId="0" borderId="10" xfId="11" applyFont="1" applyBorder="1" applyAlignment="1" applyProtection="1">
      <alignment horizontal="left"/>
      <protection hidden="1"/>
    </xf>
    <xf numFmtId="0" fontId="58" fillId="0" borderId="25" xfId="11" applyFont="1" applyBorder="1" applyAlignment="1" applyProtection="1">
      <alignment horizontal="center" vertical="center" wrapText="1"/>
      <protection hidden="1"/>
    </xf>
    <xf numFmtId="0" fontId="58" fillId="0" borderId="13" xfId="11" applyFont="1" applyBorder="1" applyAlignment="1" applyProtection="1">
      <alignment horizontal="center"/>
      <protection hidden="1"/>
    </xf>
    <xf numFmtId="0" fontId="12" fillId="0" borderId="5" xfId="11" applyFont="1" applyBorder="1" applyAlignment="1" applyProtection="1">
      <alignment horizontal="left"/>
      <protection hidden="1"/>
    </xf>
    <xf numFmtId="0" fontId="12" fillId="0" borderId="4" xfId="11" applyFont="1" applyBorder="1" applyAlignment="1" applyProtection="1">
      <alignment horizontal="left"/>
      <protection hidden="1"/>
    </xf>
    <xf numFmtId="0" fontId="16" fillId="0" borderId="27" xfId="11" applyFont="1" applyBorder="1" applyAlignment="1" applyProtection="1">
      <alignment horizontal="center"/>
      <protection hidden="1"/>
    </xf>
    <xf numFmtId="0" fontId="16" fillId="0" borderId="9" xfId="11" applyFont="1" applyBorder="1" applyAlignment="1" applyProtection="1">
      <alignment horizontal="left"/>
      <protection hidden="1"/>
    </xf>
    <xf numFmtId="0" fontId="16" fillId="0" borderId="1" xfId="11" applyFont="1" applyBorder="1" applyAlignment="1" applyProtection="1">
      <alignment horizontal="left"/>
      <protection hidden="1"/>
    </xf>
    <xf numFmtId="0" fontId="44" fillId="0" borderId="0" xfId="11" applyFont="1" applyAlignment="1" applyProtection="1">
      <alignment horizontal="center"/>
      <protection hidden="1"/>
    </xf>
    <xf numFmtId="0" fontId="16" fillId="0" borderId="3" xfId="11" applyFont="1" applyBorder="1" applyAlignment="1" applyProtection="1">
      <alignment horizontal="center"/>
      <protection hidden="1"/>
    </xf>
    <xf numFmtId="0" fontId="16" fillId="0" borderId="4" xfId="11" applyFont="1" applyBorder="1" applyAlignment="1" applyProtection="1">
      <alignment horizontal="center"/>
      <protection hidden="1"/>
    </xf>
    <xf numFmtId="0" fontId="59" fillId="0" borderId="7" xfId="11" applyFont="1" applyBorder="1" applyAlignment="1" applyProtection="1">
      <alignment horizontal="left"/>
      <protection hidden="1"/>
    </xf>
    <xf numFmtId="0" fontId="59" fillId="0" borderId="10" xfId="11" applyFont="1" applyBorder="1" applyAlignment="1" applyProtection="1">
      <alignment horizontal="left"/>
      <protection hidden="1"/>
    </xf>
    <xf numFmtId="0" fontId="16" fillId="0" borderId="2" xfId="11" applyFont="1" applyBorder="1" applyAlignment="1" applyProtection="1">
      <alignment horizontal="center"/>
      <protection hidden="1"/>
    </xf>
    <xf numFmtId="2" fontId="16" fillId="0" borderId="2" xfId="11" applyNumberFormat="1" applyFont="1" applyBorder="1" applyAlignment="1" applyProtection="1">
      <alignment horizontal="center"/>
      <protection hidden="1"/>
    </xf>
    <xf numFmtId="0" fontId="59" fillId="0" borderId="5" xfId="11" applyFont="1" applyBorder="1" applyAlignment="1" applyProtection="1">
      <alignment horizontal="left"/>
      <protection hidden="1"/>
    </xf>
    <xf numFmtId="0" fontId="59" fillId="0" borderId="4" xfId="11" applyFont="1" applyBorder="1" applyAlignment="1" applyProtection="1">
      <alignment horizontal="left"/>
      <protection hidden="1"/>
    </xf>
    <xf numFmtId="11" fontId="16" fillId="0" borderId="3" xfId="11" applyNumberFormat="1" applyFont="1" applyBorder="1" applyAlignment="1" applyProtection="1">
      <alignment horizontal="center"/>
      <protection hidden="1"/>
    </xf>
    <xf numFmtId="11" fontId="16" fillId="0" borderId="2" xfId="11" applyNumberFormat="1" applyFont="1" applyBorder="1" applyAlignment="1" applyProtection="1">
      <alignment horizontal="center"/>
      <protection hidden="1"/>
    </xf>
    <xf numFmtId="0" fontId="59" fillId="0" borderId="3" xfId="11" applyFont="1" applyBorder="1" applyAlignment="1" applyProtection="1">
      <alignment horizontal="left"/>
      <protection hidden="1"/>
    </xf>
    <xf numFmtId="0" fontId="16" fillId="0" borderId="7" xfId="11" applyFont="1" applyBorder="1" applyAlignment="1" applyProtection="1">
      <alignment horizontal="left"/>
      <protection hidden="1"/>
    </xf>
    <xf numFmtId="0" fontId="59" fillId="0" borderId="6" xfId="11" applyFont="1" applyBorder="1" applyAlignment="1" applyProtection="1">
      <alignment horizontal="left"/>
      <protection hidden="1"/>
    </xf>
    <xf numFmtId="0" fontId="44" fillId="0" borderId="15" xfId="11" applyFont="1" applyBorder="1" applyAlignment="1" applyProtection="1">
      <alignment horizontal="center"/>
      <protection hidden="1"/>
    </xf>
    <xf numFmtId="0" fontId="16" fillId="0" borderId="1" xfId="11" applyFont="1" applyBorder="1" applyAlignment="1" applyProtection="1">
      <alignment horizontal="center"/>
      <protection hidden="1"/>
    </xf>
    <xf numFmtId="11" fontId="16" fillId="0" borderId="1" xfId="11" applyNumberFormat="1" applyFont="1" applyBorder="1" applyAlignment="1" applyProtection="1">
      <alignment horizontal="center"/>
      <protection hidden="1"/>
    </xf>
    <xf numFmtId="0" fontId="59" fillId="0" borderId="27" xfId="11" applyFont="1" applyBorder="1" applyAlignment="1" applyProtection="1">
      <alignment horizontal="left"/>
      <protection hidden="1"/>
    </xf>
    <xf numFmtId="0" fontId="59" fillId="0" borderId="0" xfId="11" applyFont="1" applyAlignment="1" applyProtection="1">
      <alignment horizontal="left"/>
      <protection hidden="1"/>
    </xf>
    <xf numFmtId="0" fontId="44" fillId="8" borderId="30" xfId="11" applyFont="1" applyFill="1" applyBorder="1" applyAlignment="1" applyProtection="1">
      <alignment horizontal="center"/>
      <protection hidden="1"/>
    </xf>
    <xf numFmtId="0" fontId="44" fillId="8" borderId="28" xfId="11" applyFont="1" applyFill="1" applyBorder="1" applyAlignment="1" applyProtection="1">
      <alignment horizontal="center"/>
      <protection hidden="1"/>
    </xf>
    <xf numFmtId="165" fontId="16" fillId="0" borderId="2" xfId="11" applyNumberFormat="1" applyFont="1" applyBorder="1" applyAlignment="1" applyProtection="1">
      <alignment horizontal="center"/>
      <protection hidden="1"/>
    </xf>
    <xf numFmtId="0" fontId="44" fillId="8" borderId="31" xfId="11" applyFont="1" applyFill="1" applyBorder="1" applyAlignment="1" applyProtection="1">
      <alignment horizontal="center"/>
      <protection hidden="1"/>
    </xf>
    <xf numFmtId="0" fontId="44" fillId="8" borderId="29" xfId="11" applyFont="1" applyFill="1" applyBorder="1" applyAlignment="1" applyProtection="1">
      <alignment horizontal="center"/>
      <protection hidden="1"/>
    </xf>
    <xf numFmtId="165" fontId="13" fillId="0" borderId="0" xfId="11" applyNumberFormat="1" applyFont="1" applyAlignment="1" applyProtection="1">
      <alignment horizontal="center"/>
      <protection hidden="1"/>
    </xf>
    <xf numFmtId="0" fontId="58" fillId="0" borderId="3" xfId="11" applyFont="1" applyBorder="1" applyAlignment="1" applyProtection="1">
      <alignment horizontal="center" vertical="center"/>
      <protection hidden="1"/>
    </xf>
    <xf numFmtId="0" fontId="58" fillId="0" borderId="3" xfId="0" applyFont="1" applyBorder="1" applyAlignment="1" applyProtection="1">
      <alignment horizontal="center" vertical="center"/>
      <protection hidden="1"/>
    </xf>
    <xf numFmtId="0" fontId="58" fillId="0" borderId="4" xfId="0" applyFont="1" applyBorder="1" applyAlignment="1" applyProtection="1">
      <alignment horizontal="center" vertical="center"/>
      <protection hidden="1"/>
    </xf>
    <xf numFmtId="0" fontId="13" fillId="0" borderId="5" xfId="11" applyFont="1" applyBorder="1" applyAlignment="1" applyProtection="1">
      <alignment horizontal="left"/>
      <protection hidden="1"/>
    </xf>
    <xf numFmtId="0" fontId="13" fillId="0" borderId="4" xfId="11" applyFont="1" applyBorder="1" applyAlignment="1" applyProtection="1">
      <alignment horizontal="left"/>
      <protection hidden="1"/>
    </xf>
    <xf numFmtId="11" fontId="16" fillId="0" borderId="4" xfId="11" applyNumberFormat="1" applyFont="1" applyBorder="1" applyAlignment="1" applyProtection="1">
      <alignment horizontal="center"/>
      <protection hidden="1"/>
    </xf>
    <xf numFmtId="0" fontId="12" fillId="0" borderId="3" xfId="11" applyFont="1" applyBorder="1" applyAlignment="1" applyProtection="1">
      <alignment horizontal="left"/>
      <protection hidden="1"/>
    </xf>
    <xf numFmtId="0" fontId="44" fillId="0" borderId="6" xfId="11" applyFont="1" applyBorder="1" applyAlignment="1" applyProtection="1">
      <alignment horizontal="center"/>
      <protection locked="0"/>
    </xf>
    <xf numFmtId="0" fontId="44" fillId="8" borderId="30" xfId="11" applyFont="1" applyFill="1" applyBorder="1" applyAlignment="1" applyProtection="1">
      <alignment horizontal="center"/>
      <protection locked="0"/>
    </xf>
    <xf numFmtId="0" fontId="44" fillId="8" borderId="28" xfId="11" applyFont="1" applyFill="1" applyBorder="1" applyAlignment="1" applyProtection="1">
      <alignment horizontal="center"/>
      <protection locked="0"/>
    </xf>
    <xf numFmtId="0" fontId="44" fillId="8" borderId="31" xfId="11" applyFont="1" applyFill="1" applyBorder="1" applyAlignment="1" applyProtection="1">
      <alignment horizontal="center"/>
      <protection locked="0"/>
    </xf>
    <xf numFmtId="0" fontId="44" fillId="8" borderId="29" xfId="11" applyFont="1" applyFill="1" applyBorder="1" applyAlignment="1" applyProtection="1">
      <alignment horizontal="center"/>
      <protection locked="0"/>
    </xf>
    <xf numFmtId="0" fontId="10" fillId="0" borderId="6" xfId="5" applyFont="1" applyBorder="1" applyProtection="1">
      <protection hidden="1"/>
    </xf>
    <xf numFmtId="0" fontId="10" fillId="0" borderId="6" xfId="5" applyFont="1" applyBorder="1" applyAlignment="1" applyProtection="1">
      <alignment wrapText="1"/>
      <protection hidden="1"/>
    </xf>
    <xf numFmtId="0" fontId="6" fillId="0" borderId="6" xfId="5" applyFont="1" applyBorder="1" applyProtection="1">
      <protection hidden="1"/>
    </xf>
    <xf numFmtId="0" fontId="7" fillId="0" borderId="5" xfId="11" applyFont="1" applyBorder="1" applyAlignment="1" applyProtection="1">
      <alignment horizontal="left"/>
      <protection hidden="1"/>
    </xf>
    <xf numFmtId="0" fontId="7" fillId="0" borderId="3" xfId="11" applyFont="1" applyBorder="1" applyAlignment="1" applyProtection="1">
      <alignment horizontal="left"/>
      <protection hidden="1"/>
    </xf>
    <xf numFmtId="0" fontId="46" fillId="0" borderId="7" xfId="5" applyFont="1" applyBorder="1" applyAlignment="1" applyProtection="1">
      <alignment horizontal="left"/>
      <protection hidden="1"/>
    </xf>
    <xf numFmtId="0" fontId="46" fillId="0" borderId="10" xfId="5" applyFont="1" applyBorder="1" applyAlignment="1" applyProtection="1">
      <alignment horizontal="left"/>
      <protection hidden="1"/>
    </xf>
    <xf numFmtId="0" fontId="7" fillId="0" borderId="7" xfId="5" applyFont="1" applyBorder="1" applyAlignment="1" applyProtection="1">
      <alignment horizontal="left"/>
      <protection hidden="1"/>
    </xf>
    <xf numFmtId="0" fontId="46" fillId="0" borderId="6" xfId="5" applyFont="1" applyBorder="1" applyAlignment="1" applyProtection="1">
      <alignment horizontal="left"/>
      <protection hidden="1"/>
    </xf>
    <xf numFmtId="0" fontId="10" fillId="0" borderId="0" xfId="5" applyFont="1" applyProtection="1">
      <protection hidden="1"/>
    </xf>
    <xf numFmtId="0" fontId="10" fillId="0" borderId="24" xfId="5" applyFont="1" applyBorder="1" applyAlignment="1" applyProtection="1">
      <alignment horizontal="center"/>
      <protection hidden="1"/>
    </xf>
    <xf numFmtId="49" fontId="49" fillId="8" borderId="14" xfId="8" applyNumberFormat="1" applyFont="1" applyFill="1" applyBorder="1" applyAlignment="1" applyProtection="1">
      <alignment horizontal="center" wrapText="1"/>
      <protection locked="0"/>
    </xf>
    <xf numFmtId="49" fontId="49" fillId="8" borderId="12" xfId="8" applyNumberFormat="1" applyFont="1" applyFill="1" applyBorder="1" applyAlignment="1" applyProtection="1">
      <alignment horizontal="center" wrapText="1"/>
      <protection locked="0"/>
    </xf>
    <xf numFmtId="49" fontId="49" fillId="8" borderId="12" xfId="7" applyNumberFormat="1" applyFont="1" applyFill="1" applyBorder="1" applyAlignment="1" applyProtection="1">
      <alignment horizontal="center" wrapText="1"/>
      <protection locked="0"/>
    </xf>
    <xf numFmtId="0" fontId="49" fillId="8" borderId="14" xfId="8" applyFont="1" applyFill="1" applyBorder="1" applyAlignment="1" applyProtection="1">
      <alignment horizontal="center" wrapText="1"/>
      <protection locked="0"/>
    </xf>
    <xf numFmtId="0" fontId="49" fillId="8" borderId="12" xfId="8" applyFont="1" applyFill="1" applyBorder="1" applyAlignment="1" applyProtection="1">
      <alignment horizontal="center" wrapText="1"/>
      <protection locked="0"/>
    </xf>
    <xf numFmtId="0" fontId="49" fillId="8" borderId="12" xfId="7" applyFont="1" applyFill="1" applyBorder="1" applyAlignment="1" applyProtection="1">
      <alignment horizontal="center" wrapText="1"/>
      <protection locked="0"/>
    </xf>
    <xf numFmtId="0" fontId="6" fillId="0" borderId="0" xfId="0" applyFont="1" applyProtection="1">
      <protection hidden="1"/>
    </xf>
    <xf numFmtId="0" fontId="47" fillId="8" borderId="32" xfId="8" applyFont="1" applyFill="1" applyBorder="1" applyAlignment="1" applyProtection="1">
      <alignment horizontal="left" vertical="center"/>
      <protection locked="0"/>
    </xf>
    <xf numFmtId="0" fontId="60" fillId="8" borderId="33" xfId="8" applyFont="1" applyFill="1" applyBorder="1" applyAlignment="1" applyProtection="1">
      <alignment horizontal="left" vertical="center"/>
      <protection locked="0"/>
    </xf>
    <xf numFmtId="0" fontId="60" fillId="8" borderId="34" xfId="7" applyFont="1" applyFill="1" applyBorder="1" applyAlignment="1" applyProtection="1">
      <alignment horizontal="left" vertical="center"/>
      <protection locked="0"/>
    </xf>
    <xf numFmtId="169" fontId="60" fillId="8" borderId="34" xfId="7" applyNumberFormat="1" applyFont="1" applyFill="1" applyBorder="1" applyAlignment="1" applyProtection="1">
      <alignment horizontal="left" vertical="center"/>
      <protection locked="0"/>
    </xf>
    <xf numFmtId="0" fontId="60" fillId="8" borderId="35" xfId="7" applyFont="1" applyFill="1" applyBorder="1" applyAlignment="1" applyProtection="1">
      <alignment horizontal="left" vertical="center"/>
      <protection locked="0"/>
    </xf>
    <xf numFmtId="0" fontId="16" fillId="0" borderId="0" xfId="11" applyFont="1" applyAlignment="1" applyProtection="1">
      <alignment vertical="center"/>
      <protection hidden="1"/>
    </xf>
    <xf numFmtId="0" fontId="28" fillId="0" borderId="0" xfId="7" applyFont="1" applyProtection="1">
      <protection hidden="1"/>
    </xf>
    <xf numFmtId="0" fontId="29" fillId="0" borderId="0" xfId="7" applyFont="1" applyAlignment="1" applyProtection="1">
      <alignment horizontal="right"/>
      <protection hidden="1"/>
    </xf>
    <xf numFmtId="0" fontId="16" fillId="0" borderId="4" xfId="11" applyFont="1" applyBorder="1" applyAlignment="1" applyProtection="1">
      <alignment vertical="center"/>
      <protection hidden="1"/>
    </xf>
    <xf numFmtId="0" fontId="29" fillId="0" borderId="3" xfId="7" applyFont="1" applyBorder="1" applyProtection="1">
      <protection hidden="1"/>
    </xf>
    <xf numFmtId="0" fontId="29" fillId="0" borderId="4" xfId="7" applyFont="1" applyBorder="1" applyAlignment="1" applyProtection="1">
      <alignment horizontal="right"/>
      <protection hidden="1"/>
    </xf>
    <xf numFmtId="0" fontId="12" fillId="0" borderId="0" xfId="11" applyFont="1" applyAlignment="1" applyProtection="1">
      <alignment vertical="center"/>
      <protection hidden="1"/>
    </xf>
    <xf numFmtId="0" fontId="12" fillId="0" borderId="5" xfId="11" applyFont="1" applyBorder="1" applyAlignment="1" applyProtection="1">
      <alignment vertical="center"/>
      <protection hidden="1"/>
    </xf>
    <xf numFmtId="0" fontId="12" fillId="0" borderId="5" xfId="7" applyFont="1" applyBorder="1" applyAlignment="1" applyProtection="1">
      <alignment vertical="center"/>
      <protection hidden="1"/>
    </xf>
    <xf numFmtId="0" fontId="12" fillId="0" borderId="5" xfId="0" applyFont="1" applyBorder="1" applyProtection="1">
      <protection hidden="1"/>
    </xf>
    <xf numFmtId="0" fontId="63" fillId="4" borderId="3" xfId="0" applyFont="1" applyFill="1" applyBorder="1"/>
    <xf numFmtId="0" fontId="0" fillId="0" borderId="3" xfId="0" applyBorder="1"/>
    <xf numFmtId="0" fontId="0" fillId="0" borderId="4" xfId="0" applyBorder="1"/>
    <xf numFmtId="0" fontId="0" fillId="0" borderId="1" xfId="0" applyBorder="1"/>
    <xf numFmtId="0" fontId="0" fillId="6" borderId="3" xfId="0" applyFill="1" applyBorder="1"/>
    <xf numFmtId="0" fontId="0" fillId="6" borderId="4" xfId="0" applyFill="1" applyBorder="1"/>
    <xf numFmtId="0" fontId="0" fillId="0" borderId="8" xfId="0" applyBorder="1"/>
    <xf numFmtId="0" fontId="0" fillId="0" borderId="13" xfId="0" applyBorder="1"/>
    <xf numFmtId="0" fontId="0" fillId="0" borderId="9" xfId="0" applyBorder="1"/>
    <xf numFmtId="0" fontId="0" fillId="0" borderId="36" xfId="0" applyBorder="1"/>
    <xf numFmtId="0" fontId="0" fillId="0" borderId="37" xfId="0" applyBorder="1"/>
    <xf numFmtId="0" fontId="0" fillId="0" borderId="38" xfId="0" applyBorder="1"/>
    <xf numFmtId="0" fontId="0" fillId="6" borderId="7" xfId="0" applyFill="1" applyBorder="1"/>
    <xf numFmtId="0" fontId="0" fillId="6" borderId="6" xfId="0" applyFill="1" applyBorder="1"/>
    <xf numFmtId="0" fontId="0" fillId="6" borderId="10" xfId="0" applyFill="1" applyBorder="1"/>
    <xf numFmtId="0" fontId="0" fillId="6" borderId="9" xfId="0" applyFill="1" applyBorder="1"/>
    <xf numFmtId="0" fontId="0" fillId="6" borderId="1" xfId="0" applyFill="1" applyBorder="1"/>
    <xf numFmtId="0" fontId="0" fillId="6" borderId="2" xfId="0" applyFill="1" applyBorder="1"/>
    <xf numFmtId="0" fontId="49" fillId="0" borderId="0" xfId="0" applyFont="1" applyAlignment="1">
      <alignment horizontal="center"/>
    </xf>
    <xf numFmtId="0" fontId="10" fillId="0" borderId="0" xfId="0" applyFont="1" applyAlignment="1">
      <alignment horizontal="center"/>
    </xf>
    <xf numFmtId="0" fontId="12" fillId="0" borderId="3" xfId="11" applyFont="1" applyBorder="1" applyAlignment="1" applyProtection="1">
      <alignment vertical="center"/>
      <protection hidden="1"/>
    </xf>
    <xf numFmtId="0" fontId="28" fillId="0" borderId="4" xfId="7" applyFont="1" applyBorder="1" applyProtection="1">
      <protection hidden="1"/>
    </xf>
    <xf numFmtId="0" fontId="49" fillId="0" borderId="0" xfId="0" applyFont="1" applyAlignment="1">
      <alignment horizontal="right"/>
    </xf>
    <xf numFmtId="0" fontId="28" fillId="2" borderId="4" xfId="7" applyFont="1" applyFill="1" applyBorder="1" applyAlignment="1" applyProtection="1">
      <alignment horizontal="right" vertical="center"/>
      <protection hidden="1"/>
    </xf>
    <xf numFmtId="0" fontId="63" fillId="0" borderId="3" xfId="0" applyFont="1" applyBorder="1"/>
    <xf numFmtId="0" fontId="29" fillId="0" borderId="0" xfId="7" applyFont="1" applyAlignment="1" applyProtection="1">
      <alignment horizontal="right" vertical="center"/>
      <protection hidden="1"/>
    </xf>
    <xf numFmtId="0" fontId="29" fillId="0" borderId="4" xfId="7" applyFont="1" applyBorder="1" applyAlignment="1" applyProtection="1">
      <alignment horizontal="right" vertical="center"/>
      <protection hidden="1"/>
    </xf>
    <xf numFmtId="0" fontId="34" fillId="0" borderId="3" xfId="3" applyFont="1" applyBorder="1" applyAlignment="1" applyProtection="1">
      <alignment vertical="center"/>
      <protection hidden="1"/>
    </xf>
    <xf numFmtId="0" fontId="48" fillId="0" borderId="1" xfId="10" applyFont="1" applyBorder="1" applyAlignment="1" applyProtection="1">
      <alignment vertical="center"/>
      <protection hidden="1"/>
    </xf>
    <xf numFmtId="0" fontId="48" fillId="0" borderId="5" xfId="11" applyFont="1" applyBorder="1" applyAlignment="1" applyProtection="1">
      <alignment vertical="center"/>
      <protection hidden="1"/>
    </xf>
    <xf numFmtId="0" fontId="48" fillId="0" borderId="4" xfId="11" applyFont="1" applyBorder="1" applyAlignment="1" applyProtection="1">
      <alignment horizontal="left" vertical="center"/>
      <protection hidden="1"/>
    </xf>
    <xf numFmtId="0" fontId="51" fillId="0" borderId="4" xfId="4" applyFont="1" applyBorder="1" applyAlignment="1" applyProtection="1">
      <alignment horizontal="left" vertical="center"/>
      <protection hidden="1"/>
    </xf>
    <xf numFmtId="0" fontId="48" fillId="0" borderId="5" xfId="10" applyFont="1" applyBorder="1" applyAlignment="1" applyProtection="1">
      <alignment vertical="center"/>
      <protection hidden="1"/>
    </xf>
    <xf numFmtId="0" fontId="29" fillId="0" borderId="5" xfId="11" applyFont="1" applyBorder="1" applyAlignment="1" applyProtection="1">
      <alignment vertical="center"/>
      <protection hidden="1"/>
    </xf>
    <xf numFmtId="0" fontId="29" fillId="0" borderId="5" xfId="10" applyFont="1" applyBorder="1" applyAlignment="1" applyProtection="1">
      <alignment vertical="center"/>
      <protection hidden="1"/>
    </xf>
    <xf numFmtId="0" fontId="27" fillId="0" borderId="3" xfId="3" applyFont="1" applyBorder="1" applyAlignment="1" applyProtection="1">
      <alignment vertical="center"/>
      <protection hidden="1"/>
    </xf>
    <xf numFmtId="0" fontId="30" fillId="0" borderId="4" xfId="4" applyFont="1" applyBorder="1" applyAlignment="1" applyProtection="1">
      <alignment horizontal="left" vertical="center"/>
      <protection hidden="1"/>
    </xf>
    <xf numFmtId="49" fontId="47" fillId="8" borderId="39" xfId="11" applyNumberFormat="1" applyFont="1" applyFill="1" applyBorder="1" applyAlignment="1" applyProtection="1">
      <alignment horizontal="center"/>
      <protection locked="0"/>
    </xf>
    <xf numFmtId="49" fontId="47" fillId="8" borderId="40" xfId="11" applyNumberFormat="1" applyFont="1" applyFill="1" applyBorder="1" applyAlignment="1" applyProtection="1">
      <alignment horizontal="center"/>
      <protection locked="0"/>
    </xf>
    <xf numFmtId="49" fontId="47" fillId="8" borderId="37" xfId="11" applyNumberFormat="1" applyFont="1" applyFill="1" applyBorder="1" applyAlignment="1" applyProtection="1">
      <alignment horizontal="center"/>
      <protection locked="0"/>
    </xf>
    <xf numFmtId="0" fontId="47" fillId="8" borderId="41" xfId="11" applyFont="1" applyFill="1" applyBorder="1" applyAlignment="1" applyProtection="1">
      <alignment horizontal="center"/>
      <protection locked="0"/>
    </xf>
    <xf numFmtId="0" fontId="47" fillId="8" borderId="42" xfId="11" applyFont="1" applyFill="1" applyBorder="1" applyAlignment="1" applyProtection="1">
      <alignment horizontal="center"/>
      <protection locked="0"/>
    </xf>
    <xf numFmtId="0" fontId="47" fillId="8" borderId="43" xfId="11" applyFont="1" applyFill="1" applyBorder="1" applyAlignment="1" applyProtection="1">
      <alignment horizontal="center"/>
      <protection locked="0"/>
    </xf>
    <xf numFmtId="0" fontId="47" fillId="8" borderId="44" xfId="11" applyFont="1" applyFill="1" applyBorder="1" applyAlignment="1" applyProtection="1">
      <alignment horizontal="center"/>
      <protection locked="0"/>
    </xf>
    <xf numFmtId="0" fontId="47" fillId="8" borderId="45" xfId="11" applyFont="1" applyFill="1" applyBorder="1" applyAlignment="1" applyProtection="1">
      <alignment horizontal="center"/>
      <protection locked="0"/>
    </xf>
    <xf numFmtId="0" fontId="47" fillId="8" borderId="46" xfId="11" applyFont="1" applyFill="1" applyBorder="1" applyAlignment="1" applyProtection="1">
      <alignment horizontal="center"/>
      <protection locked="0"/>
    </xf>
    <xf numFmtId="0" fontId="47" fillId="8" borderId="39" xfId="11" applyFont="1" applyFill="1" applyBorder="1" applyAlignment="1" applyProtection="1">
      <alignment horizontal="center"/>
      <protection locked="0"/>
    </xf>
    <xf numFmtId="0" fontId="47" fillId="8" borderId="40" xfId="11" applyFont="1" applyFill="1" applyBorder="1" applyAlignment="1" applyProtection="1">
      <alignment horizontal="center"/>
      <protection locked="0"/>
    </xf>
    <xf numFmtId="0" fontId="47" fillId="8" borderId="37" xfId="11" applyFont="1" applyFill="1" applyBorder="1" applyAlignment="1" applyProtection="1">
      <alignment horizontal="center"/>
      <protection locked="0"/>
    </xf>
    <xf numFmtId="0" fontId="29" fillId="0" borderId="4" xfId="11" applyFont="1" applyBorder="1" applyAlignment="1" applyProtection="1">
      <alignment vertical="center"/>
      <protection hidden="1"/>
    </xf>
    <xf numFmtId="0" fontId="29" fillId="0" borderId="4" xfId="10" applyFont="1" applyBorder="1" applyAlignment="1" applyProtection="1">
      <alignment vertical="center"/>
      <protection hidden="1"/>
    </xf>
    <xf numFmtId="0" fontId="29" fillId="0" borderId="4" xfId="11" applyFont="1" applyBorder="1" applyAlignment="1" applyProtection="1">
      <alignment horizontal="left" vertical="center"/>
      <protection hidden="1"/>
    </xf>
    <xf numFmtId="49" fontId="47" fillId="8" borderId="47" xfId="11" applyNumberFormat="1" applyFont="1" applyFill="1" applyBorder="1" applyAlignment="1" applyProtection="1">
      <alignment horizontal="center"/>
      <protection locked="0"/>
    </xf>
    <xf numFmtId="0" fontId="31" fillId="4" borderId="3" xfId="5" applyFont="1" applyFill="1" applyBorder="1" applyProtection="1">
      <protection hidden="1"/>
    </xf>
    <xf numFmtId="0" fontId="12" fillId="0" borderId="1" xfId="11" applyFont="1" applyBorder="1" applyAlignment="1" applyProtection="1">
      <alignment vertical="center"/>
      <protection hidden="1"/>
    </xf>
    <xf numFmtId="0" fontId="13" fillId="0" borderId="1" xfId="11" applyFont="1" applyBorder="1" applyAlignment="1" applyProtection="1">
      <alignment vertical="center"/>
      <protection hidden="1"/>
    </xf>
    <xf numFmtId="0" fontId="12" fillId="0" borderId="9" xfId="11" applyFont="1" applyBorder="1" applyAlignment="1" applyProtection="1">
      <alignment vertical="center"/>
      <protection hidden="1"/>
    </xf>
    <xf numFmtId="0" fontId="28" fillId="2" borderId="4" xfId="11" applyFont="1" applyFill="1" applyBorder="1" applyAlignment="1" applyProtection="1">
      <alignment horizontal="right" vertical="center"/>
      <protection hidden="1"/>
    </xf>
    <xf numFmtId="0" fontId="15" fillId="0" borderId="5" xfId="11" applyFont="1" applyBorder="1" applyAlignment="1" applyProtection="1">
      <alignment vertical="center"/>
      <protection hidden="1"/>
    </xf>
    <xf numFmtId="0" fontId="12" fillId="0" borderId="5" xfId="5" applyFont="1" applyBorder="1" applyAlignment="1" applyProtection="1">
      <alignment vertical="center"/>
      <protection hidden="1"/>
    </xf>
    <xf numFmtId="49" fontId="49" fillId="8" borderId="33" xfId="5" applyNumberFormat="1" applyFont="1" applyFill="1" applyBorder="1" applyAlignment="1" applyProtection="1">
      <alignment horizontal="center"/>
      <protection locked="0"/>
    </xf>
    <xf numFmtId="170" fontId="49" fillId="8" borderId="34" xfId="5" applyNumberFormat="1" applyFont="1" applyFill="1" applyBorder="1" applyAlignment="1" applyProtection="1">
      <alignment horizontal="center" vertical="center"/>
      <protection locked="0"/>
    </xf>
    <xf numFmtId="170" fontId="49" fillId="8" borderId="46" xfId="5" applyNumberFormat="1" applyFont="1" applyFill="1" applyBorder="1" applyAlignment="1" applyProtection="1">
      <alignment horizontal="center" vertical="center"/>
      <protection locked="0"/>
    </xf>
    <xf numFmtId="170" fontId="49" fillId="8" borderId="12" xfId="5" applyNumberFormat="1" applyFont="1" applyFill="1" applyBorder="1" applyAlignment="1" applyProtection="1">
      <alignment horizontal="center" vertical="center"/>
      <protection locked="0"/>
    </xf>
    <xf numFmtId="49" fontId="49" fillId="8" borderId="34" xfId="5" applyNumberFormat="1" applyFont="1" applyFill="1" applyBorder="1" applyAlignment="1" applyProtection="1">
      <alignment horizontal="center" vertical="center"/>
      <protection locked="0"/>
    </xf>
    <xf numFmtId="49" fontId="49" fillId="8" borderId="46" xfId="5" applyNumberFormat="1" applyFont="1" applyFill="1" applyBorder="1" applyAlignment="1" applyProtection="1">
      <alignment horizontal="center" vertical="center"/>
      <protection locked="0"/>
    </xf>
    <xf numFmtId="49" fontId="49" fillId="8" borderId="12" xfId="5" applyNumberFormat="1" applyFont="1" applyFill="1" applyBorder="1" applyAlignment="1" applyProtection="1">
      <alignment horizontal="center" vertical="center"/>
      <protection locked="0"/>
    </xf>
    <xf numFmtId="49" fontId="49" fillId="8" borderId="35" xfId="5" applyNumberFormat="1" applyFont="1" applyFill="1" applyBorder="1" applyAlignment="1" applyProtection="1">
      <alignment horizontal="center"/>
      <protection locked="0"/>
    </xf>
    <xf numFmtId="49" fontId="49" fillId="8" borderId="37" xfId="5" applyNumberFormat="1" applyFont="1" applyFill="1" applyBorder="1" applyAlignment="1" applyProtection="1">
      <alignment horizontal="center"/>
      <protection locked="0"/>
    </xf>
    <xf numFmtId="49" fontId="49" fillId="8" borderId="36" xfId="5" applyNumberFormat="1" applyFont="1" applyFill="1" applyBorder="1" applyAlignment="1" applyProtection="1">
      <alignment horizontal="center"/>
      <protection locked="0"/>
    </xf>
    <xf numFmtId="0" fontId="49" fillId="8" borderId="33" xfId="5" applyFont="1" applyFill="1" applyBorder="1" applyAlignment="1" applyProtection="1">
      <alignment horizontal="center"/>
      <protection locked="0"/>
    </xf>
    <xf numFmtId="0" fontId="49" fillId="8" borderId="43" xfId="5" applyFont="1" applyFill="1" applyBorder="1" applyAlignment="1" applyProtection="1">
      <alignment horizontal="center"/>
      <protection locked="0"/>
    </xf>
    <xf numFmtId="0" fontId="49" fillId="8" borderId="48" xfId="5" applyFont="1" applyFill="1" applyBorder="1" applyAlignment="1" applyProtection="1">
      <alignment horizontal="center"/>
      <protection locked="0"/>
    </xf>
    <xf numFmtId="0" fontId="49" fillId="8" borderId="34" xfId="5" applyFont="1" applyFill="1" applyBorder="1" applyAlignment="1" applyProtection="1">
      <alignment horizontal="center"/>
      <protection locked="0"/>
    </xf>
    <xf numFmtId="0" fontId="49" fillId="8" borderId="46" xfId="5" applyFont="1" applyFill="1" applyBorder="1" applyAlignment="1" applyProtection="1">
      <alignment horizontal="center"/>
      <protection locked="0"/>
    </xf>
    <xf numFmtId="0" fontId="49" fillId="8" borderId="12" xfId="5" applyFont="1" applyFill="1" applyBorder="1" applyAlignment="1" applyProtection="1">
      <alignment horizontal="center"/>
      <protection locked="0"/>
    </xf>
    <xf numFmtId="0" fontId="49" fillId="8" borderId="35" xfId="5" applyFont="1" applyFill="1" applyBorder="1" applyAlignment="1" applyProtection="1">
      <alignment horizontal="center"/>
      <protection locked="0"/>
    </xf>
    <xf numFmtId="0" fontId="49" fillId="8" borderId="37" xfId="5" applyFont="1" applyFill="1" applyBorder="1" applyAlignment="1" applyProtection="1">
      <alignment horizontal="center"/>
      <protection locked="0"/>
    </xf>
    <xf numFmtId="0" fontId="49" fillId="8" borderId="36" xfId="5" applyFont="1" applyFill="1" applyBorder="1" applyAlignment="1" applyProtection="1">
      <alignment horizontal="center"/>
      <protection locked="0"/>
    </xf>
    <xf numFmtId="0" fontId="49" fillId="8" borderId="27" xfId="5" applyFont="1" applyFill="1" applyBorder="1" applyAlignment="1" applyProtection="1">
      <alignment horizontal="center"/>
      <protection locked="0"/>
    </xf>
    <xf numFmtId="0" fontId="49" fillId="8" borderId="2" xfId="5" applyFont="1" applyFill="1" applyBorder="1" applyAlignment="1" applyProtection="1">
      <alignment horizontal="center"/>
      <protection locked="0"/>
    </xf>
    <xf numFmtId="0" fontId="49" fillId="8" borderId="1" xfId="5" applyFont="1" applyFill="1" applyBorder="1" applyAlignment="1" applyProtection="1">
      <alignment horizontal="center"/>
      <protection locked="0"/>
    </xf>
    <xf numFmtId="0" fontId="49" fillId="8" borderId="32" xfId="5" applyFont="1" applyFill="1" applyBorder="1" applyAlignment="1" applyProtection="1">
      <alignment horizontal="center"/>
      <protection locked="0"/>
    </xf>
    <xf numFmtId="0" fontId="49" fillId="8" borderId="28" xfId="5" applyFont="1" applyFill="1" applyBorder="1" applyAlignment="1" applyProtection="1">
      <alignment horizontal="center"/>
      <protection locked="0"/>
    </xf>
    <xf numFmtId="0" fontId="49" fillId="8" borderId="14" xfId="5" applyFont="1" applyFill="1" applyBorder="1" applyAlignment="1" applyProtection="1">
      <alignment horizontal="center"/>
      <protection locked="0"/>
    </xf>
    <xf numFmtId="0" fontId="49" fillId="8" borderId="35" xfId="5" applyFont="1" applyFill="1" applyBorder="1" applyAlignment="1" applyProtection="1">
      <alignment horizontal="center" vertical="center" wrapText="1"/>
      <protection locked="0"/>
    </xf>
    <xf numFmtId="0" fontId="49" fillId="8" borderId="37" xfId="5" applyFont="1" applyFill="1" applyBorder="1" applyAlignment="1" applyProtection="1">
      <alignment horizontal="center" vertical="center" wrapText="1"/>
      <protection locked="0"/>
    </xf>
    <xf numFmtId="0" fontId="49" fillId="8" borderId="36" xfId="5" applyFont="1" applyFill="1" applyBorder="1" applyAlignment="1" applyProtection="1">
      <alignment horizontal="center" vertical="center" wrapText="1"/>
      <protection locked="0"/>
    </xf>
    <xf numFmtId="0" fontId="49" fillId="8" borderId="34" xfId="5" applyFont="1" applyFill="1" applyBorder="1" applyAlignment="1" applyProtection="1">
      <alignment horizontal="center" vertical="center" wrapText="1"/>
      <protection locked="0"/>
    </xf>
    <xf numFmtId="0" fontId="49" fillId="8" borderId="46" xfId="5" applyFont="1" applyFill="1" applyBorder="1" applyAlignment="1" applyProtection="1">
      <alignment horizontal="center" vertical="center" wrapText="1"/>
      <protection locked="0"/>
    </xf>
    <xf numFmtId="0" fontId="49" fillId="8" borderId="12" xfId="5" applyFont="1" applyFill="1" applyBorder="1" applyAlignment="1" applyProtection="1">
      <alignment horizontal="center" vertical="center" wrapText="1"/>
      <protection locked="0"/>
    </xf>
    <xf numFmtId="49" fontId="49" fillId="8" borderId="14" xfId="7" applyNumberFormat="1" applyFont="1" applyFill="1" applyBorder="1" applyAlignment="1" applyProtection="1">
      <alignment horizontal="center" vertical="center"/>
      <protection locked="0"/>
    </xf>
    <xf numFmtId="170" fontId="49" fillId="8" borderId="14" xfId="7" applyNumberFormat="1" applyFont="1" applyFill="1" applyBorder="1" applyAlignment="1" applyProtection="1">
      <alignment horizontal="center" vertical="center"/>
      <protection locked="0"/>
    </xf>
    <xf numFmtId="0" fontId="55" fillId="2" borderId="4" xfId="7" applyFont="1" applyFill="1" applyBorder="1" applyAlignment="1" applyProtection="1">
      <alignment horizontal="right" vertical="center"/>
      <protection hidden="1"/>
    </xf>
    <xf numFmtId="0" fontId="54" fillId="0" borderId="0" xfId="11" applyFont="1" applyAlignment="1" applyProtection="1">
      <alignment vertical="center"/>
      <protection hidden="1"/>
    </xf>
    <xf numFmtId="0" fontId="55" fillId="0" borderId="0" xfId="7" applyFont="1" applyProtection="1">
      <protection hidden="1"/>
    </xf>
    <xf numFmtId="0" fontId="55" fillId="0" borderId="4" xfId="7" applyFont="1" applyBorder="1" applyProtection="1">
      <protection hidden="1"/>
    </xf>
    <xf numFmtId="0" fontId="10" fillId="0" borderId="3" xfId="0" applyFont="1" applyBorder="1" applyAlignment="1" applyProtection="1">
      <alignment horizontal="center" vertical="center"/>
      <protection hidden="1"/>
    </xf>
    <xf numFmtId="0" fontId="48" fillId="0" borderId="0" xfId="7" applyFont="1" applyAlignment="1" applyProtection="1">
      <alignment horizontal="left" vertical="center"/>
      <protection hidden="1"/>
    </xf>
    <xf numFmtId="2" fontId="0" fillId="0" borderId="12" xfId="0" applyNumberFormat="1" applyBorder="1" applyAlignment="1" applyProtection="1">
      <alignment horizontal="left" vertical="center"/>
      <protection hidden="1"/>
    </xf>
    <xf numFmtId="0" fontId="6" fillId="0" borderId="12" xfId="7" applyFont="1" applyBorder="1" applyAlignment="1" applyProtection="1">
      <alignment horizontal="left" vertical="center" indent="4"/>
      <protection hidden="1"/>
    </xf>
    <xf numFmtId="0" fontId="0" fillId="0" borderId="14" xfId="0" applyBorder="1" applyAlignment="1" applyProtection="1">
      <alignment horizontal="left" vertical="center"/>
      <protection hidden="1"/>
    </xf>
    <xf numFmtId="49" fontId="49" fillId="0" borderId="0" xfId="7" applyNumberFormat="1" applyFont="1" applyAlignment="1" applyProtection="1">
      <alignment horizontal="left" vertical="center"/>
      <protection locked="0"/>
    </xf>
    <xf numFmtId="49" fontId="49" fillId="0" borderId="13" xfId="7" applyNumberFormat="1" applyFont="1" applyBorder="1" applyAlignment="1" applyProtection="1">
      <alignment horizontal="left" vertical="center"/>
      <protection locked="0"/>
    </xf>
    <xf numFmtId="0" fontId="10" fillId="0" borderId="0" xfId="7" applyFont="1" applyAlignment="1" applyProtection="1">
      <alignment horizontal="right" vertical="center"/>
      <protection hidden="1"/>
    </xf>
    <xf numFmtId="0" fontId="6" fillId="0" borderId="0" xfId="0" applyFont="1"/>
    <xf numFmtId="0" fontId="0" fillId="5" borderId="0" xfId="0" applyFill="1" applyAlignment="1">
      <alignment vertical="center"/>
    </xf>
    <xf numFmtId="0" fontId="10" fillId="0" borderId="0" xfId="0" applyFont="1"/>
    <xf numFmtId="0" fontId="0" fillId="0" borderId="2" xfId="0" applyBorder="1"/>
    <xf numFmtId="0" fontId="0" fillId="0" borderId="0" xfId="0" applyAlignment="1" applyProtection="1">
      <alignment horizontal="right"/>
      <protection hidden="1"/>
    </xf>
    <xf numFmtId="0" fontId="6" fillId="8" borderId="28" xfId="7" applyFont="1" applyFill="1" applyBorder="1" applyAlignment="1" applyProtection="1">
      <alignment horizontal="left" vertical="center" wrapText="1"/>
      <protection locked="0"/>
    </xf>
    <xf numFmtId="0" fontId="13" fillId="8" borderId="43" xfId="11" applyFont="1" applyFill="1" applyBorder="1" applyAlignment="1" applyProtection="1">
      <alignment horizontal="left"/>
      <protection locked="0"/>
    </xf>
    <xf numFmtId="0" fontId="13" fillId="8" borderId="46" xfId="11" applyFont="1" applyFill="1" applyBorder="1" applyAlignment="1" applyProtection="1">
      <alignment horizontal="left"/>
      <protection locked="0"/>
    </xf>
    <xf numFmtId="0" fontId="13" fillId="8" borderId="2" xfId="11" applyFont="1" applyFill="1" applyBorder="1" applyAlignment="1" applyProtection="1">
      <alignment horizontal="left"/>
      <protection locked="0"/>
    </xf>
    <xf numFmtId="0" fontId="27" fillId="0" borderId="4" xfId="11" applyFont="1" applyBorder="1" applyAlignment="1" applyProtection="1">
      <alignment horizontal="left"/>
      <protection hidden="1"/>
    </xf>
    <xf numFmtId="49" fontId="27" fillId="8" borderId="43" xfId="11" applyNumberFormat="1" applyFont="1" applyFill="1" applyBorder="1" applyAlignment="1" applyProtection="1">
      <alignment horizontal="left"/>
      <protection locked="0"/>
    </xf>
    <xf numFmtId="49" fontId="27" fillId="8" borderId="46" xfId="11" applyNumberFormat="1" applyFont="1" applyFill="1" applyBorder="1" applyAlignment="1" applyProtection="1">
      <alignment horizontal="left"/>
      <protection locked="0"/>
    </xf>
    <xf numFmtId="49" fontId="27" fillId="8" borderId="37" xfId="11" applyNumberFormat="1" applyFont="1" applyFill="1" applyBorder="1" applyAlignment="1" applyProtection="1">
      <alignment horizontal="left"/>
      <protection locked="0"/>
    </xf>
    <xf numFmtId="0" fontId="46" fillId="8" borderId="43" xfId="5" applyFont="1" applyFill="1" applyBorder="1" applyAlignment="1" applyProtection="1">
      <alignment horizontal="left"/>
      <protection locked="0"/>
    </xf>
    <xf numFmtId="0" fontId="46" fillId="8" borderId="46" xfId="5" applyFont="1" applyFill="1" applyBorder="1" applyAlignment="1" applyProtection="1">
      <alignment horizontal="left"/>
      <protection locked="0"/>
    </xf>
    <xf numFmtId="0" fontId="46" fillId="8" borderId="2" xfId="5" applyFont="1" applyFill="1" applyBorder="1" applyAlignment="1" applyProtection="1">
      <alignment horizontal="left"/>
      <protection locked="0"/>
    </xf>
    <xf numFmtId="0" fontId="6" fillId="0" borderId="0" xfId="8" applyFont="1" applyAlignment="1" applyProtection="1">
      <alignment horizontal="left" indent="3"/>
      <protection hidden="1"/>
    </xf>
    <xf numFmtId="0" fontId="10" fillId="6" borderId="3" xfId="8" applyFont="1" applyFill="1" applyBorder="1" applyAlignment="1" applyProtection="1">
      <alignment horizontal="centerContinuous" vertical="center"/>
      <protection hidden="1"/>
    </xf>
    <xf numFmtId="0" fontId="2" fillId="0" borderId="8" xfId="7" applyBorder="1" applyProtection="1">
      <protection hidden="1"/>
    </xf>
    <xf numFmtId="49" fontId="6" fillId="0" borderId="0" xfId="7" applyNumberFormat="1" applyFont="1" applyAlignment="1" applyProtection="1">
      <alignment horizontal="left" vertical="top"/>
      <protection locked="0"/>
    </xf>
    <xf numFmtId="0" fontId="37" fillId="0" borderId="13" xfId="7" applyFont="1" applyBorder="1" applyAlignment="1" applyProtection="1">
      <alignment horizontal="right"/>
      <protection hidden="1"/>
    </xf>
    <xf numFmtId="0" fontId="12" fillId="6" borderId="7" xfId="8" applyFont="1" applyFill="1" applyBorder="1" applyAlignment="1" applyProtection="1">
      <alignment horizontal="centerContinuous" vertical="center"/>
      <protection hidden="1"/>
    </xf>
    <xf numFmtId="0" fontId="12" fillId="0" borderId="5" xfId="0" applyFont="1" applyBorder="1" applyAlignment="1" applyProtection="1">
      <alignment vertical="center"/>
      <protection hidden="1"/>
    </xf>
    <xf numFmtId="0" fontId="12" fillId="0" borderId="3" xfId="0" applyFont="1" applyBorder="1" applyAlignment="1" applyProtection="1">
      <alignment vertical="center"/>
      <protection hidden="1"/>
    </xf>
    <xf numFmtId="0" fontId="28" fillId="4" borderId="4" xfId="0" applyFont="1" applyFill="1" applyBorder="1" applyAlignment="1" applyProtection="1">
      <alignment horizontal="right" vertical="center"/>
      <protection hidden="1"/>
    </xf>
    <xf numFmtId="0" fontId="12" fillId="6" borderId="5" xfId="0" applyFont="1" applyFill="1" applyBorder="1" applyAlignment="1" applyProtection="1">
      <alignment vertical="center"/>
      <protection hidden="1"/>
    </xf>
    <xf numFmtId="0" fontId="12" fillId="6" borderId="5" xfId="0" applyFont="1" applyFill="1" applyBorder="1" applyProtection="1">
      <protection hidden="1"/>
    </xf>
    <xf numFmtId="0" fontId="10" fillId="6" borderId="6" xfId="0" applyFont="1" applyFill="1" applyBorder="1" applyAlignment="1" applyProtection="1">
      <alignment horizontal="right"/>
      <protection hidden="1"/>
    </xf>
    <xf numFmtId="0" fontId="0" fillId="6" borderId="6" xfId="0" applyFill="1" applyBorder="1" applyProtection="1">
      <protection hidden="1"/>
    </xf>
    <xf numFmtId="0" fontId="0" fillId="6" borderId="1" xfId="0" applyFill="1" applyBorder="1" applyProtection="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6" fillId="0" borderId="6" xfId="0" applyFont="1" applyBorder="1" applyAlignment="1" applyProtection="1">
      <alignment horizontal="right"/>
      <protection hidden="1"/>
    </xf>
    <xf numFmtId="0" fontId="6" fillId="0" borderId="0" xfId="0" applyFont="1" applyAlignment="1" applyProtection="1">
      <alignment horizontal="right"/>
      <protection hidden="1"/>
    </xf>
    <xf numFmtId="49" fontId="6" fillId="0" borderId="6" xfId="7" applyNumberFormat="1" applyFont="1" applyBorder="1" applyAlignment="1" applyProtection="1">
      <alignment horizontal="left" vertical="top"/>
      <protection hidden="1"/>
    </xf>
    <xf numFmtId="0" fontId="49" fillId="0" borderId="0" xfId="0" applyFont="1" applyAlignment="1" applyProtection="1">
      <alignment horizontal="center" vertical="top"/>
      <protection hidden="1"/>
    </xf>
    <xf numFmtId="0" fontId="0" fillId="0" borderId="0" xfId="0" applyAlignment="1" applyProtection="1">
      <alignment horizontal="left"/>
      <protection hidden="1"/>
    </xf>
    <xf numFmtId="0" fontId="0" fillId="0" borderId="0" xfId="0" applyAlignment="1" applyProtection="1">
      <alignment horizontal="right" vertical="top"/>
      <protection hidden="1"/>
    </xf>
    <xf numFmtId="0" fontId="49" fillId="8" borderId="49" xfId="5" applyFont="1" applyFill="1" applyBorder="1" applyAlignment="1" applyProtection="1">
      <alignment horizontal="center"/>
      <protection locked="0"/>
    </xf>
    <xf numFmtId="0" fontId="49" fillId="8" borderId="50" xfId="5" applyFont="1" applyFill="1" applyBorder="1" applyAlignment="1" applyProtection="1">
      <alignment horizontal="center"/>
      <protection locked="0"/>
    </xf>
    <xf numFmtId="0" fontId="49" fillId="8" borderId="51" xfId="5" applyFont="1" applyFill="1" applyBorder="1" applyAlignment="1" applyProtection="1">
      <alignment horizontal="center"/>
      <protection locked="0"/>
    </xf>
    <xf numFmtId="0" fontId="49" fillId="8" borderId="52" xfId="5" applyFont="1" applyFill="1" applyBorder="1" applyAlignment="1" applyProtection="1">
      <alignment horizontal="center"/>
      <protection locked="0"/>
    </xf>
    <xf numFmtId="0" fontId="49" fillId="8" borderId="53" xfId="5" applyFont="1" applyFill="1" applyBorder="1" applyAlignment="1" applyProtection="1">
      <alignment horizontal="center"/>
      <protection locked="0"/>
    </xf>
    <xf numFmtId="0" fontId="49" fillId="8" borderId="54" xfId="5" applyFont="1" applyFill="1" applyBorder="1" applyAlignment="1" applyProtection="1">
      <alignment horizontal="center"/>
      <protection locked="0"/>
    </xf>
    <xf numFmtId="0" fontId="49" fillId="8" borderId="52" xfId="5" applyFont="1" applyFill="1" applyBorder="1" applyAlignment="1" applyProtection="1">
      <alignment horizontal="center" vertical="center" wrapText="1"/>
      <protection locked="0"/>
    </xf>
    <xf numFmtId="0" fontId="49" fillId="8" borderId="53" xfId="5" applyFont="1" applyFill="1" applyBorder="1" applyAlignment="1" applyProtection="1">
      <alignment horizontal="center" vertical="center" wrapText="1"/>
      <protection locked="0"/>
    </xf>
    <xf numFmtId="0" fontId="49" fillId="8" borderId="54" xfId="5" applyFont="1" applyFill="1" applyBorder="1" applyAlignment="1" applyProtection="1">
      <alignment horizontal="center" vertical="center" wrapText="1"/>
      <protection locked="0"/>
    </xf>
    <xf numFmtId="0" fontId="49" fillId="8" borderId="55" xfId="5" applyFont="1" applyFill="1" applyBorder="1" applyAlignment="1" applyProtection="1">
      <alignment horizontal="center"/>
      <protection locked="0"/>
    </xf>
    <xf numFmtId="0" fontId="49" fillId="8" borderId="56" xfId="5" applyFont="1" applyFill="1" applyBorder="1" applyAlignment="1" applyProtection="1">
      <alignment horizontal="center"/>
      <protection locked="0"/>
    </xf>
    <xf numFmtId="0" fontId="49" fillId="8" borderId="57" xfId="5" applyFont="1" applyFill="1" applyBorder="1" applyAlignment="1" applyProtection="1">
      <alignment horizontal="center"/>
      <protection locked="0"/>
    </xf>
    <xf numFmtId="0" fontId="49" fillId="8" borderId="55" xfId="5" applyFont="1" applyFill="1" applyBorder="1" applyAlignment="1" applyProtection="1">
      <alignment horizontal="center" vertical="center" wrapText="1"/>
      <protection locked="0"/>
    </xf>
    <xf numFmtId="0" fontId="49" fillId="8" borderId="56" xfId="5" applyFont="1" applyFill="1" applyBorder="1" applyAlignment="1" applyProtection="1">
      <alignment horizontal="center" vertical="center" wrapText="1"/>
      <protection locked="0"/>
    </xf>
    <xf numFmtId="0" fontId="49" fillId="8" borderId="57" xfId="5" applyFont="1" applyFill="1" applyBorder="1" applyAlignment="1" applyProtection="1">
      <alignment horizontal="center" vertical="center" wrapText="1"/>
      <protection locked="0"/>
    </xf>
    <xf numFmtId="0" fontId="12" fillId="0" borderId="0" xfId="5" applyFont="1" applyAlignment="1" applyProtection="1">
      <alignment vertical="center"/>
      <protection hidden="1"/>
    </xf>
    <xf numFmtId="0" fontId="12" fillId="0" borderId="0" xfId="11" applyFont="1" applyAlignment="1" applyProtection="1">
      <alignment horizontal="left" vertical="center"/>
      <protection hidden="1"/>
    </xf>
    <xf numFmtId="0" fontId="13" fillId="0" borderId="0" xfId="5" applyFont="1" applyAlignment="1" applyProtection="1">
      <alignment vertical="center"/>
      <protection hidden="1"/>
    </xf>
    <xf numFmtId="0" fontId="16" fillId="0" borderId="0" xfId="9" applyFont="1" applyAlignment="1" applyProtection="1">
      <alignment horizontal="left" vertical="center"/>
      <protection hidden="1"/>
    </xf>
    <xf numFmtId="0" fontId="26" fillId="4" borderId="3" xfId="5" applyFont="1" applyFill="1" applyBorder="1" applyProtection="1">
      <protection hidden="1"/>
    </xf>
    <xf numFmtId="0" fontId="7" fillId="0" borderId="5" xfId="5" applyFont="1" applyBorder="1" applyAlignment="1" applyProtection="1">
      <alignment horizontal="left" vertical="center"/>
      <protection hidden="1"/>
    </xf>
    <xf numFmtId="0" fontId="11" fillId="0" borderId="4" xfId="5" applyFont="1" applyBorder="1" applyAlignment="1" applyProtection="1">
      <alignment horizontal="left"/>
      <protection hidden="1"/>
    </xf>
    <xf numFmtId="0" fontId="22" fillId="0" borderId="2" xfId="11" applyFont="1" applyBorder="1" applyAlignment="1" applyProtection="1">
      <alignment horizontal="center"/>
      <protection hidden="1"/>
    </xf>
    <xf numFmtId="0" fontId="49" fillId="8" borderId="49" xfId="5" applyFont="1" applyFill="1" applyBorder="1" applyAlignment="1" applyProtection="1">
      <alignment horizontal="center" vertical="center"/>
      <protection locked="0"/>
    </xf>
    <xf numFmtId="0" fontId="49" fillId="8" borderId="50" xfId="5" applyFont="1" applyFill="1" applyBorder="1" applyAlignment="1" applyProtection="1">
      <alignment horizontal="center" vertical="center"/>
      <protection locked="0"/>
    </xf>
    <xf numFmtId="0" fontId="49" fillId="8" borderId="51" xfId="5" applyFont="1" applyFill="1" applyBorder="1" applyAlignment="1" applyProtection="1">
      <alignment horizontal="center" vertical="center"/>
      <protection locked="0"/>
    </xf>
    <xf numFmtId="168" fontId="49" fillId="8" borderId="55" xfId="5" applyNumberFormat="1" applyFont="1" applyFill="1" applyBorder="1" applyAlignment="1" applyProtection="1">
      <alignment horizontal="center" vertical="center"/>
      <protection locked="0"/>
    </xf>
    <xf numFmtId="168" fontId="49" fillId="8" borderId="56" xfId="5" applyNumberFormat="1" applyFont="1" applyFill="1" applyBorder="1" applyAlignment="1" applyProtection="1">
      <alignment horizontal="center" vertical="center"/>
      <protection locked="0"/>
    </xf>
    <xf numFmtId="168" fontId="49" fillId="8" borderId="57" xfId="5" applyNumberFormat="1" applyFont="1" applyFill="1" applyBorder="1" applyAlignment="1" applyProtection="1">
      <alignment horizontal="center" vertical="center"/>
      <protection locked="0"/>
    </xf>
    <xf numFmtId="0" fontId="12" fillId="0" borderId="5" xfId="11" applyFont="1" applyBorder="1" applyAlignment="1" applyProtection="1">
      <alignment horizontal="left" vertical="center"/>
      <protection hidden="1"/>
    </xf>
    <xf numFmtId="0" fontId="12" fillId="0" borderId="4" xfId="11" applyFont="1" applyBorder="1" applyAlignment="1" applyProtection="1">
      <alignment horizontal="left" vertical="center"/>
      <protection hidden="1"/>
    </xf>
    <xf numFmtId="0" fontId="49" fillId="8" borderId="58" xfId="11" applyFont="1" applyFill="1" applyBorder="1" applyAlignment="1" applyProtection="1">
      <alignment horizontal="center"/>
      <protection locked="0"/>
    </xf>
    <xf numFmtId="0" fontId="49" fillId="8" borderId="59" xfId="11" applyFont="1" applyFill="1" applyBorder="1" applyAlignment="1" applyProtection="1">
      <alignment horizontal="center"/>
      <protection locked="0"/>
    </xf>
    <xf numFmtId="0" fontId="49" fillId="8" borderId="60" xfId="11" applyFont="1" applyFill="1" applyBorder="1" applyAlignment="1" applyProtection="1">
      <alignment horizontal="center"/>
      <protection locked="0"/>
    </xf>
    <xf numFmtId="0" fontId="10" fillId="0" borderId="61" xfId="11" applyFont="1" applyBorder="1" applyAlignment="1" applyProtection="1">
      <alignment horizontal="center" vertical="center"/>
      <protection hidden="1"/>
    </xf>
    <xf numFmtId="2" fontId="10" fillId="0" borderId="62" xfId="11" applyNumberFormat="1" applyFont="1" applyBorder="1" applyAlignment="1" applyProtection="1">
      <alignment horizontal="center" vertical="center" wrapText="1"/>
      <protection hidden="1"/>
    </xf>
    <xf numFmtId="2" fontId="10" fillId="0" borderId="63" xfId="11" applyNumberFormat="1" applyFont="1" applyBorder="1" applyAlignment="1" applyProtection="1">
      <alignment horizontal="center" vertical="center" wrapText="1"/>
      <protection hidden="1"/>
    </xf>
    <xf numFmtId="0" fontId="49" fillId="8" borderId="12" xfId="7" applyFont="1" applyFill="1" applyBorder="1" applyAlignment="1" applyProtection="1">
      <alignment horizontal="left" vertical="center"/>
      <protection locked="0"/>
    </xf>
    <xf numFmtId="0" fontId="49" fillId="8" borderId="14" xfId="7" applyFont="1" applyFill="1" applyBorder="1" applyAlignment="1" applyProtection="1">
      <alignment horizontal="center" vertical="center"/>
      <protection locked="0"/>
    </xf>
    <xf numFmtId="0" fontId="49" fillId="8" borderId="12" xfId="7" applyFont="1" applyFill="1" applyBorder="1" applyAlignment="1" applyProtection="1">
      <alignment horizontal="center" vertical="center"/>
      <protection locked="0"/>
    </xf>
    <xf numFmtId="0" fontId="11" fillId="0" borderId="4" xfId="5" applyFont="1" applyBorder="1" applyAlignment="1" applyProtection="1">
      <alignment horizontal="left" vertical="center"/>
      <protection hidden="1"/>
    </xf>
    <xf numFmtId="168" fontId="49" fillId="8" borderId="52" xfId="5" applyNumberFormat="1" applyFont="1" applyFill="1" applyBorder="1" applyAlignment="1" applyProtection="1">
      <alignment horizontal="center" vertical="center"/>
      <protection locked="0"/>
    </xf>
    <xf numFmtId="168" fontId="49" fillId="8" borderId="54" xfId="5" applyNumberFormat="1" applyFont="1" applyFill="1" applyBorder="1" applyAlignment="1" applyProtection="1">
      <alignment horizontal="center" vertical="center"/>
      <protection locked="0"/>
    </xf>
    <xf numFmtId="168" fontId="49" fillId="4" borderId="5" xfId="5" applyNumberFormat="1" applyFont="1" applyFill="1" applyBorder="1" applyAlignment="1" applyProtection="1">
      <alignment horizontal="center" vertical="center"/>
      <protection hidden="1"/>
    </xf>
    <xf numFmtId="168" fontId="49" fillId="4" borderId="4" xfId="5" applyNumberFormat="1" applyFont="1" applyFill="1" applyBorder="1" applyAlignment="1" applyProtection="1">
      <alignment horizontal="center" vertical="center"/>
      <protection hidden="1"/>
    </xf>
    <xf numFmtId="0" fontId="49" fillId="8" borderId="55" xfId="5" applyFont="1" applyFill="1" applyBorder="1" applyAlignment="1" applyProtection="1">
      <alignment horizontal="center" vertical="center"/>
      <protection locked="0"/>
    </xf>
    <xf numFmtId="0" fontId="49" fillId="8" borderId="64" xfId="5" applyFont="1" applyFill="1" applyBorder="1" applyAlignment="1" applyProtection="1">
      <alignment horizontal="center" vertical="center"/>
      <protection locked="0"/>
    </xf>
    <xf numFmtId="0" fontId="49" fillId="8" borderId="65" xfId="7" applyFont="1" applyFill="1" applyBorder="1" applyAlignment="1" applyProtection="1">
      <alignment horizontal="center" vertical="center"/>
      <protection locked="0"/>
    </xf>
    <xf numFmtId="0" fontId="49" fillId="8" borderId="66" xfId="7" applyFont="1" applyFill="1" applyBorder="1" applyAlignment="1" applyProtection="1">
      <alignment horizontal="center" vertical="center"/>
      <protection locked="0"/>
    </xf>
    <xf numFmtId="0" fontId="49" fillId="3" borderId="0" xfId="7" applyFont="1" applyFill="1" applyAlignment="1" applyProtection="1">
      <alignment horizontal="center" vertical="center"/>
      <protection hidden="1"/>
    </xf>
    <xf numFmtId="0" fontId="2" fillId="3" borderId="0" xfId="7" applyFill="1" applyAlignment="1" applyProtection="1">
      <alignment vertical="center"/>
      <protection hidden="1"/>
    </xf>
    <xf numFmtId="0" fontId="49" fillId="8" borderId="14" xfId="7" applyFont="1" applyFill="1" applyBorder="1" applyAlignment="1" applyProtection="1">
      <alignment horizontal="left" vertical="center"/>
      <protection locked="0"/>
    </xf>
    <xf numFmtId="0" fontId="12" fillId="6" borderId="6" xfId="8" applyFont="1" applyFill="1" applyBorder="1" applyAlignment="1" applyProtection="1">
      <alignment horizontal="centerContinuous" vertical="center"/>
      <protection hidden="1"/>
    </xf>
    <xf numFmtId="0" fontId="12" fillId="6" borderId="10" xfId="8" applyFont="1" applyFill="1" applyBorder="1" applyAlignment="1" applyProtection="1">
      <alignment horizontal="centerContinuous" vertical="center"/>
      <protection hidden="1"/>
    </xf>
    <xf numFmtId="0" fontId="12" fillId="6" borderId="9" xfId="8" applyFont="1" applyFill="1" applyBorder="1" applyAlignment="1" applyProtection="1">
      <alignment horizontal="centerContinuous" vertical="center"/>
      <protection hidden="1"/>
    </xf>
    <xf numFmtId="0" fontId="12" fillId="6" borderId="1" xfId="8" applyFont="1" applyFill="1" applyBorder="1" applyAlignment="1" applyProtection="1">
      <alignment horizontal="centerContinuous" vertical="center"/>
      <protection hidden="1"/>
    </xf>
    <xf numFmtId="0" fontId="12" fillId="6" borderId="2" xfId="8" applyFont="1" applyFill="1" applyBorder="1" applyAlignment="1" applyProtection="1">
      <alignment horizontal="centerContinuous" vertical="center"/>
      <protection hidden="1"/>
    </xf>
    <xf numFmtId="0" fontId="0" fillId="3" borderId="7" xfId="8" applyFont="1" applyFill="1" applyBorder="1" applyAlignment="1" applyProtection="1">
      <alignment vertical="center"/>
      <protection hidden="1"/>
    </xf>
    <xf numFmtId="0" fontId="0" fillId="3" borderId="6" xfId="8" applyFont="1" applyFill="1" applyBorder="1" applyAlignment="1" applyProtection="1">
      <alignment vertical="center"/>
      <protection hidden="1"/>
    </xf>
    <xf numFmtId="0" fontId="0" fillId="3" borderId="10" xfId="8" applyFont="1" applyFill="1" applyBorder="1" applyAlignment="1" applyProtection="1">
      <alignment vertical="center"/>
      <protection hidden="1"/>
    </xf>
    <xf numFmtId="0" fontId="0" fillId="3" borderId="8" xfId="8" applyFont="1" applyFill="1" applyBorder="1" applyAlignment="1" applyProtection="1">
      <alignment vertical="center"/>
      <protection hidden="1"/>
    </xf>
    <xf numFmtId="0" fontId="0" fillId="3" borderId="0" xfId="8" applyFont="1" applyFill="1" applyAlignment="1" applyProtection="1">
      <alignment vertical="center"/>
      <protection hidden="1"/>
    </xf>
    <xf numFmtId="0" fontId="0" fillId="3" borderId="13" xfId="8" applyFont="1" applyFill="1" applyBorder="1" applyAlignment="1" applyProtection="1">
      <alignment vertical="center"/>
      <protection hidden="1"/>
    </xf>
    <xf numFmtId="0" fontId="0" fillId="3" borderId="8" xfId="7" applyFont="1" applyFill="1" applyBorder="1" applyAlignment="1" applyProtection="1">
      <alignment vertical="center"/>
      <protection hidden="1"/>
    </xf>
    <xf numFmtId="0" fontId="0" fillId="3" borderId="0" xfId="7" applyFont="1" applyFill="1" applyAlignment="1" applyProtection="1">
      <alignment vertical="center"/>
      <protection hidden="1"/>
    </xf>
    <xf numFmtId="0" fontId="0" fillId="3" borderId="13" xfId="7" applyFont="1" applyFill="1" applyBorder="1" applyAlignment="1" applyProtection="1">
      <alignment vertical="center"/>
      <protection hidden="1"/>
    </xf>
    <xf numFmtId="49" fontId="0" fillId="3" borderId="0" xfId="7" applyNumberFormat="1" applyFont="1" applyFill="1" applyAlignment="1" applyProtection="1">
      <alignment vertical="center"/>
      <protection hidden="1"/>
    </xf>
    <xf numFmtId="0" fontId="0" fillId="3" borderId="0" xfId="7" applyFont="1" applyFill="1" applyAlignment="1" applyProtection="1">
      <alignment vertical="center" wrapText="1"/>
      <protection hidden="1"/>
    </xf>
    <xf numFmtId="0" fontId="0" fillId="3" borderId="13" xfId="7" applyFont="1" applyFill="1" applyBorder="1" applyAlignment="1" applyProtection="1">
      <alignment vertical="center" wrapText="1"/>
      <protection hidden="1"/>
    </xf>
    <xf numFmtId="49" fontId="0" fillId="3" borderId="0" xfId="7" applyNumberFormat="1" applyFont="1" applyFill="1" applyAlignment="1" applyProtection="1">
      <alignment vertical="center" wrapText="1"/>
      <protection hidden="1"/>
    </xf>
    <xf numFmtId="0" fontId="0" fillId="3" borderId="9" xfId="7" applyFont="1" applyFill="1" applyBorder="1" applyAlignment="1" applyProtection="1">
      <alignment vertical="center" wrapText="1"/>
      <protection hidden="1"/>
    </xf>
    <xf numFmtId="0" fontId="0" fillId="3" borderId="1" xfId="7" applyFont="1" applyFill="1" applyBorder="1" applyAlignment="1" applyProtection="1">
      <alignment vertical="center" wrapText="1"/>
      <protection hidden="1"/>
    </xf>
    <xf numFmtId="0" fontId="0" fillId="3" borderId="2" xfId="7" applyFont="1" applyFill="1" applyBorder="1" applyAlignment="1" applyProtection="1">
      <alignment vertical="center" wrapText="1"/>
      <protection hidden="1"/>
    </xf>
    <xf numFmtId="0" fontId="10" fillId="3" borderId="0" xfId="7" applyFont="1" applyFill="1" applyAlignment="1" applyProtection="1">
      <alignment vertical="center"/>
      <protection hidden="1"/>
    </xf>
    <xf numFmtId="0" fontId="12" fillId="3" borderId="0" xfId="7" applyFont="1" applyFill="1" applyAlignment="1" applyProtection="1">
      <alignment vertical="center"/>
      <protection hidden="1"/>
    </xf>
    <xf numFmtId="0" fontId="10" fillId="3" borderId="0" xfId="7" applyFont="1" applyFill="1" applyAlignment="1" applyProtection="1">
      <alignment horizontal="center" vertical="center"/>
      <protection hidden="1"/>
    </xf>
    <xf numFmtId="0" fontId="10" fillId="3" borderId="0" xfId="7" applyFont="1" applyFill="1" applyAlignment="1" applyProtection="1">
      <alignment vertical="center" wrapText="1"/>
      <protection hidden="1"/>
    </xf>
    <xf numFmtId="0" fontId="68" fillId="3" borderId="0" xfId="7" applyFont="1" applyFill="1" applyAlignment="1" applyProtection="1">
      <alignment vertical="center" wrapText="1"/>
      <protection hidden="1"/>
    </xf>
    <xf numFmtId="0" fontId="68" fillId="3" borderId="0" xfId="7" applyFont="1" applyFill="1" applyAlignment="1" applyProtection="1">
      <alignment vertical="center"/>
      <protection hidden="1"/>
    </xf>
    <xf numFmtId="0" fontId="8" fillId="3" borderId="0" xfId="7" applyFont="1" applyFill="1" applyAlignment="1" applyProtection="1">
      <alignment horizontal="center" vertical="center"/>
      <protection hidden="1"/>
    </xf>
    <xf numFmtId="0" fontId="8" fillId="3" borderId="0" xfId="7" applyFont="1" applyFill="1" applyAlignment="1" applyProtection="1">
      <alignment vertical="center"/>
      <protection hidden="1"/>
    </xf>
    <xf numFmtId="0" fontId="49" fillId="3" borderId="0" xfId="7" applyFont="1" applyFill="1" applyAlignment="1" applyProtection="1">
      <alignment vertical="center"/>
      <protection hidden="1"/>
    </xf>
    <xf numFmtId="0" fontId="6" fillId="0" borderId="2" xfId="7" applyFont="1" applyBorder="1" applyAlignment="1" applyProtection="1">
      <alignment horizontal="left" vertical="center"/>
      <protection hidden="1"/>
    </xf>
    <xf numFmtId="166" fontId="2" fillId="8" borderId="66" xfId="7" applyNumberFormat="1" applyFill="1" applyBorder="1" applyAlignment="1" applyProtection="1">
      <alignment horizontal="center" vertical="center"/>
      <protection locked="0"/>
    </xf>
    <xf numFmtId="166" fontId="2" fillId="8" borderId="67" xfId="7" applyNumberFormat="1" applyFill="1" applyBorder="1" applyAlignment="1" applyProtection="1">
      <alignment horizontal="center" vertical="center"/>
      <protection locked="0"/>
    </xf>
    <xf numFmtId="0" fontId="0" fillId="8" borderId="67" xfId="7" applyFont="1" applyFill="1" applyBorder="1" applyAlignment="1" applyProtection="1">
      <alignment horizontal="center" vertical="center"/>
      <protection locked="0"/>
    </xf>
    <xf numFmtId="0" fontId="0" fillId="8" borderId="65" xfId="7" applyFont="1" applyFill="1" applyBorder="1" applyAlignment="1" applyProtection="1">
      <alignment horizontal="left" vertical="center" indent="1"/>
      <protection locked="0"/>
    </xf>
    <xf numFmtId="0" fontId="0" fillId="8" borderId="14" xfId="7" applyFont="1" applyFill="1" applyBorder="1" applyAlignment="1" applyProtection="1">
      <alignment horizontal="left" vertical="center" indent="1"/>
      <protection locked="0"/>
    </xf>
    <xf numFmtId="0" fontId="0" fillId="8" borderId="66" xfId="7" applyFont="1" applyFill="1" applyBorder="1" applyAlignment="1" applyProtection="1">
      <alignment horizontal="center" vertical="center"/>
      <protection locked="0"/>
    </xf>
    <xf numFmtId="0" fontId="0" fillId="8" borderId="68" xfId="7" applyFont="1" applyFill="1" applyBorder="1" applyAlignment="1" applyProtection="1">
      <alignment horizontal="center" vertical="center"/>
      <protection locked="0"/>
    </xf>
    <xf numFmtId="0" fontId="0" fillId="8" borderId="69" xfId="7" applyFont="1" applyFill="1" applyBorder="1" applyAlignment="1" applyProtection="1">
      <alignment horizontal="center" vertical="center"/>
      <protection locked="0"/>
    </xf>
    <xf numFmtId="0" fontId="8" fillId="0" borderId="10" xfId="7" applyFont="1" applyBorder="1" applyAlignment="1" applyProtection="1">
      <alignment horizontal="left" vertical="top" wrapText="1"/>
      <protection hidden="1"/>
    </xf>
    <xf numFmtId="0" fontId="10" fillId="0" borderId="6" xfId="7" applyFont="1" applyBorder="1" applyProtection="1">
      <protection hidden="1"/>
    </xf>
    <xf numFmtId="2" fontId="47" fillId="3" borderId="0" xfId="11" applyNumberFormat="1" applyFont="1" applyFill="1" applyAlignment="1" applyProtection="1">
      <alignment horizontal="right"/>
      <protection hidden="1"/>
    </xf>
    <xf numFmtId="1" fontId="47" fillId="3" borderId="0" xfId="11" applyNumberFormat="1" applyFont="1" applyFill="1" applyAlignment="1" applyProtection="1">
      <alignment horizontal="center"/>
      <protection locked="0"/>
    </xf>
    <xf numFmtId="1" fontId="47" fillId="3" borderId="0" xfId="11" applyNumberFormat="1" applyFont="1" applyFill="1" applyAlignment="1" applyProtection="1">
      <alignment horizontal="center"/>
      <protection hidden="1"/>
    </xf>
    <xf numFmtId="2" fontId="13" fillId="3" borderId="0" xfId="11" applyNumberFormat="1" applyFont="1" applyFill="1" applyAlignment="1" applyProtection="1">
      <alignment horizontal="center"/>
      <protection hidden="1"/>
    </xf>
    <xf numFmtId="0" fontId="47" fillId="3" borderId="0" xfId="11" applyFont="1" applyFill="1" applyAlignment="1" applyProtection="1">
      <alignment horizontal="center"/>
      <protection locked="0"/>
    </xf>
    <xf numFmtId="2" fontId="49" fillId="3" borderId="0" xfId="11" applyNumberFormat="1" applyFont="1" applyFill="1" applyAlignment="1" applyProtection="1">
      <alignment horizontal="right"/>
      <protection hidden="1"/>
    </xf>
    <xf numFmtId="2" fontId="49" fillId="3" borderId="6" xfId="11" applyNumberFormat="1" applyFont="1" applyFill="1" applyBorder="1" applyAlignment="1" applyProtection="1">
      <alignment horizontal="right"/>
      <protection hidden="1"/>
    </xf>
    <xf numFmtId="0" fontId="49" fillId="3" borderId="6" xfId="11" applyFont="1" applyFill="1" applyBorder="1" applyAlignment="1" applyProtection="1">
      <alignment horizontal="center"/>
      <protection locked="0"/>
    </xf>
    <xf numFmtId="1" fontId="22" fillId="3" borderId="6" xfId="11" applyNumberFormat="1" applyFont="1" applyFill="1" applyBorder="1" applyAlignment="1" applyProtection="1">
      <alignment horizontal="center"/>
      <protection locked="0"/>
    </xf>
    <xf numFmtId="165" fontId="27" fillId="0" borderId="6" xfId="11" applyNumberFormat="1" applyFont="1" applyBorder="1" applyAlignment="1" applyProtection="1">
      <alignment horizontal="center"/>
      <protection hidden="1"/>
    </xf>
    <xf numFmtId="0" fontId="49" fillId="3" borderId="0" xfId="0" applyFont="1" applyFill="1" applyAlignment="1" applyProtection="1">
      <alignment horizontal="right"/>
      <protection hidden="1"/>
    </xf>
    <xf numFmtId="0" fontId="49" fillId="3" borderId="0" xfId="0" applyFont="1" applyFill="1" applyAlignment="1" applyProtection="1">
      <alignment horizontal="center"/>
      <protection locked="0"/>
    </xf>
    <xf numFmtId="0" fontId="49" fillId="3" borderId="0" xfId="0" applyFont="1" applyFill="1" applyProtection="1">
      <protection locked="0"/>
    </xf>
    <xf numFmtId="0" fontId="49" fillId="3" borderId="6" xfId="0" applyFont="1" applyFill="1" applyBorder="1" applyProtection="1">
      <protection locked="0"/>
    </xf>
    <xf numFmtId="0" fontId="47" fillId="3" borderId="6" xfId="7" applyFont="1" applyFill="1" applyBorder="1" applyAlignment="1" applyProtection="1">
      <alignment horizontal="right"/>
      <protection hidden="1"/>
    </xf>
    <xf numFmtId="0" fontId="47" fillId="3" borderId="6" xfId="7" applyFont="1" applyFill="1" applyBorder="1" applyAlignment="1" applyProtection="1">
      <alignment horizontal="center"/>
      <protection locked="0"/>
    </xf>
    <xf numFmtId="2" fontId="49" fillId="3" borderId="0" xfId="11" applyNumberFormat="1" applyFont="1" applyFill="1" applyAlignment="1" applyProtection="1">
      <alignment horizontal="center"/>
      <protection locked="0"/>
    </xf>
    <xf numFmtId="2" fontId="2" fillId="3" borderId="0" xfId="11" applyNumberFormat="1" applyFill="1" applyAlignment="1" applyProtection="1">
      <alignment horizontal="center"/>
      <protection locked="0"/>
    </xf>
    <xf numFmtId="0" fontId="25" fillId="0" borderId="1" xfId="7" applyFont="1" applyBorder="1" applyAlignment="1" applyProtection="1">
      <alignment horizontal="left" vertical="center"/>
      <protection hidden="1"/>
    </xf>
    <xf numFmtId="0" fontId="2" fillId="5" borderId="0" xfId="7" applyFill="1" applyAlignment="1" applyProtection="1">
      <alignment vertical="center"/>
      <protection locked="0" hidden="1"/>
    </xf>
    <xf numFmtId="0" fontId="2" fillId="3" borderId="7" xfId="8" applyFill="1" applyBorder="1" applyAlignment="1" applyProtection="1">
      <alignment vertical="center"/>
      <protection hidden="1"/>
    </xf>
    <xf numFmtId="0" fontId="2" fillId="3" borderId="6" xfId="8" applyFill="1" applyBorder="1" applyAlignment="1" applyProtection="1">
      <alignment vertical="center"/>
      <protection hidden="1"/>
    </xf>
    <xf numFmtId="0" fontId="2" fillId="3" borderId="10" xfId="8" applyFill="1" applyBorder="1" applyAlignment="1" applyProtection="1">
      <alignment vertical="center"/>
      <protection hidden="1"/>
    </xf>
    <xf numFmtId="0" fontId="2" fillId="3" borderId="8" xfId="8" applyFill="1" applyBorder="1" applyAlignment="1" applyProtection="1">
      <alignment vertical="center"/>
      <protection hidden="1"/>
    </xf>
    <xf numFmtId="0" fontId="2" fillId="3" borderId="13" xfId="8" applyFill="1" applyBorder="1" applyAlignment="1" applyProtection="1">
      <alignment vertical="center"/>
      <protection hidden="1"/>
    </xf>
    <xf numFmtId="0" fontId="2" fillId="3" borderId="8" xfId="7" applyFill="1" applyBorder="1" applyAlignment="1" applyProtection="1">
      <alignment vertical="center"/>
      <protection hidden="1"/>
    </xf>
    <xf numFmtId="0" fontId="2" fillId="3" borderId="13" xfId="7" applyFill="1" applyBorder="1" applyAlignment="1" applyProtection="1">
      <alignment vertical="center"/>
      <protection hidden="1"/>
    </xf>
    <xf numFmtId="49" fontId="2" fillId="3" borderId="0" xfId="7" applyNumberFormat="1" applyFill="1" applyAlignment="1" applyProtection="1">
      <alignment vertical="center"/>
      <protection hidden="1"/>
    </xf>
    <xf numFmtId="0" fontId="2" fillId="3" borderId="0" xfId="7" applyFill="1" applyAlignment="1" applyProtection="1">
      <alignment vertical="center" wrapText="1"/>
      <protection hidden="1"/>
    </xf>
    <xf numFmtId="0" fontId="2" fillId="3" borderId="13" xfId="7" applyFill="1" applyBorder="1" applyAlignment="1" applyProtection="1">
      <alignment vertical="center" wrapText="1"/>
      <protection hidden="1"/>
    </xf>
    <xf numFmtId="0" fontId="2" fillId="8" borderId="67" xfId="7" applyFill="1" applyBorder="1" applyAlignment="1" applyProtection="1">
      <alignment horizontal="center" vertical="center"/>
      <protection locked="0"/>
    </xf>
    <xf numFmtId="0" fontId="2" fillId="8" borderId="65" xfId="7" applyFill="1" applyBorder="1" applyAlignment="1" applyProtection="1">
      <alignment horizontal="left" vertical="center" indent="1"/>
      <protection locked="0"/>
    </xf>
    <xf numFmtId="0" fontId="2" fillId="8" borderId="14" xfId="7" applyFill="1" applyBorder="1" applyAlignment="1" applyProtection="1">
      <alignment horizontal="left" vertical="center" indent="1"/>
      <protection locked="0"/>
    </xf>
    <xf numFmtId="49" fontId="2" fillId="3" borderId="0" xfId="7" applyNumberFormat="1" applyFill="1" applyAlignment="1" applyProtection="1">
      <alignment vertical="center" wrapText="1"/>
      <protection hidden="1"/>
    </xf>
    <xf numFmtId="0" fontId="2" fillId="8" borderId="66" xfId="7" applyFill="1" applyBorder="1" applyAlignment="1" applyProtection="1">
      <alignment horizontal="center" vertical="center"/>
      <protection locked="0"/>
    </xf>
    <xf numFmtId="0" fontId="2" fillId="3" borderId="0" xfId="8" applyFill="1" applyAlignment="1" applyProtection="1">
      <alignment vertical="center"/>
      <protection hidden="1"/>
    </xf>
    <xf numFmtId="0" fontId="2" fillId="8" borderId="68" xfId="7" applyFill="1" applyBorder="1" applyAlignment="1" applyProtection="1">
      <alignment horizontal="center" vertical="center"/>
      <protection locked="0"/>
    </xf>
    <xf numFmtId="0" fontId="2" fillId="8" borderId="69" xfId="7" applyFill="1" applyBorder="1" applyAlignment="1" applyProtection="1">
      <alignment horizontal="center" vertical="center"/>
      <protection locked="0"/>
    </xf>
    <xf numFmtId="0" fontId="2" fillId="3" borderId="9" xfId="7" applyFill="1" applyBorder="1" applyAlignment="1" applyProtection="1">
      <alignment vertical="center" wrapText="1"/>
      <protection hidden="1"/>
    </xf>
    <xf numFmtId="0" fontId="2" fillId="3" borderId="1" xfId="7" applyFill="1" applyBorder="1" applyAlignment="1" applyProtection="1">
      <alignment vertical="center" wrapText="1"/>
      <protection hidden="1"/>
    </xf>
    <xf numFmtId="0" fontId="2" fillId="3" borderId="2" xfId="7" applyFill="1" applyBorder="1" applyAlignment="1" applyProtection="1">
      <alignment vertical="center" wrapText="1"/>
      <protection hidden="1"/>
    </xf>
    <xf numFmtId="0" fontId="2" fillId="5" borderId="0" xfId="4" applyFill="1" applyProtection="1">
      <protection locked="0" hidden="1"/>
    </xf>
    <xf numFmtId="0" fontId="8" fillId="0" borderId="70" xfId="7" applyFont="1" applyBorder="1" applyAlignment="1" applyProtection="1">
      <alignment horizontal="left" vertical="center" wrapText="1" indent="4"/>
      <protection hidden="1"/>
    </xf>
    <xf numFmtId="0" fontId="8" fillId="0" borderId="71" xfId="7" applyFont="1" applyBorder="1" applyAlignment="1" applyProtection="1">
      <alignment horizontal="left" vertical="center" wrapText="1" indent="4"/>
      <protection hidden="1"/>
    </xf>
    <xf numFmtId="0" fontId="71" fillId="0" borderId="0" xfId="0" applyFont="1" applyAlignment="1">
      <alignment horizontal="left" vertical="center" readingOrder="1"/>
    </xf>
    <xf numFmtId="0" fontId="2" fillId="5" borderId="0" xfId="4" applyFill="1" applyProtection="1">
      <protection locked="0"/>
    </xf>
    <xf numFmtId="0" fontId="41" fillId="0" borderId="0" xfId="7" applyFont="1" applyAlignment="1" applyProtection="1">
      <alignment horizontal="left" vertical="center" wrapText="1"/>
      <protection hidden="1"/>
    </xf>
    <xf numFmtId="0" fontId="41" fillId="0" borderId="0" xfId="7" applyFont="1" applyAlignment="1" applyProtection="1">
      <alignment horizontal="left" vertical="center"/>
      <protection hidden="1"/>
    </xf>
    <xf numFmtId="0" fontId="10" fillId="0" borderId="1" xfId="7" applyFont="1" applyBorder="1" applyAlignment="1" applyProtection="1">
      <alignment horizontal="left" vertical="center"/>
      <protection hidden="1"/>
    </xf>
    <xf numFmtId="0" fontId="6" fillId="0" borderId="0" xfId="7" applyFont="1" applyAlignment="1" applyProtection="1">
      <alignment horizontal="left" vertical="top"/>
      <protection hidden="1"/>
    </xf>
    <xf numFmtId="0" fontId="41" fillId="0" borderId="0" xfId="7" applyFont="1" applyAlignment="1" applyProtection="1">
      <alignment horizontal="left" vertical="top"/>
      <protection hidden="1"/>
    </xf>
    <xf numFmtId="0" fontId="2" fillId="0" borderId="0" xfId="7" applyAlignment="1" applyProtection="1">
      <alignment horizontal="left" vertical="top"/>
      <protection hidden="1"/>
    </xf>
    <xf numFmtId="0" fontId="29" fillId="0" borderId="0" xfId="7" applyFont="1" applyAlignment="1" applyProtection="1">
      <alignment horizontal="left" vertical="center" wrapText="1"/>
      <protection hidden="1"/>
    </xf>
    <xf numFmtId="0" fontId="43" fillId="0" borderId="0" xfId="7" applyFont="1" applyAlignment="1" applyProtection="1">
      <alignment horizontal="left" vertical="center" wrapText="1"/>
      <protection hidden="1"/>
    </xf>
    <xf numFmtId="0" fontId="69" fillId="10" borderId="0" xfId="8" applyFont="1" applyFill="1" applyAlignment="1" applyProtection="1">
      <alignment horizontal="center" vertical="center" wrapText="1"/>
      <protection hidden="1"/>
    </xf>
    <xf numFmtId="0" fontId="10" fillId="6" borderId="76" xfId="7" applyFont="1" applyFill="1" applyBorder="1" applyAlignment="1" applyProtection="1">
      <alignment horizontal="center" vertical="center"/>
      <protection hidden="1"/>
    </xf>
    <xf numFmtId="0" fontId="10" fillId="6" borderId="3" xfId="7" applyFont="1" applyFill="1" applyBorder="1" applyAlignment="1" applyProtection="1">
      <alignment horizontal="center" vertical="center"/>
      <protection hidden="1"/>
    </xf>
    <xf numFmtId="0" fontId="10" fillId="6" borderId="77" xfId="7" applyFont="1" applyFill="1" applyBorder="1" applyAlignment="1" applyProtection="1">
      <alignment horizontal="center" vertical="center"/>
      <protection hidden="1"/>
    </xf>
    <xf numFmtId="0" fontId="8" fillId="0" borderId="6" xfId="7" applyFont="1" applyBorder="1" applyAlignment="1" applyProtection="1">
      <alignment horizontal="left" vertical="center" wrapText="1" indent="4"/>
      <protection hidden="1"/>
    </xf>
    <xf numFmtId="0" fontId="49" fillId="8" borderId="72" xfId="7" applyFont="1" applyFill="1" applyBorder="1" applyAlignment="1" applyProtection="1">
      <alignment horizontal="center" vertical="center" wrapText="1"/>
      <protection locked="0"/>
    </xf>
    <xf numFmtId="0" fontId="14" fillId="9" borderId="73" xfId="11" applyFont="1" applyFill="1" applyBorder="1" applyAlignment="1" applyProtection="1">
      <alignment horizontal="center" vertical="center"/>
      <protection hidden="1"/>
    </xf>
    <xf numFmtId="0" fontId="14" fillId="9" borderId="74" xfId="11" applyFont="1" applyFill="1" applyBorder="1" applyAlignment="1" applyProtection="1">
      <alignment horizontal="center" vertical="center"/>
      <protection hidden="1"/>
    </xf>
    <xf numFmtId="0" fontId="14" fillId="9" borderId="75" xfId="11" applyFont="1" applyFill="1" applyBorder="1" applyAlignment="1" applyProtection="1">
      <alignment horizontal="center" vertical="center"/>
      <protection hidden="1"/>
    </xf>
    <xf numFmtId="0" fontId="12" fillId="6" borderId="76" xfId="8" applyFont="1" applyFill="1" applyBorder="1" applyAlignment="1" applyProtection="1">
      <alignment horizontal="center" vertical="center"/>
      <protection hidden="1"/>
    </xf>
    <xf numFmtId="0" fontId="12" fillId="6" borderId="3" xfId="8" applyFont="1" applyFill="1" applyBorder="1" applyAlignment="1" applyProtection="1">
      <alignment horizontal="center" vertical="center"/>
      <protection hidden="1"/>
    </xf>
    <xf numFmtId="0" fontId="12" fillId="6" borderId="77" xfId="8" applyFont="1" applyFill="1" applyBorder="1" applyAlignment="1" applyProtection="1">
      <alignment horizontal="center" vertical="center"/>
      <protection hidden="1"/>
    </xf>
    <xf numFmtId="0" fontId="10" fillId="0" borderId="3" xfId="0" applyFont="1" applyBorder="1" applyAlignment="1" applyProtection="1">
      <alignment horizontal="left" vertical="top" wrapText="1"/>
      <protection hidden="1"/>
    </xf>
    <xf numFmtId="0" fontId="10" fillId="0" borderId="77" xfId="0" applyFont="1" applyBorder="1" applyAlignment="1" applyProtection="1">
      <alignment horizontal="left" vertical="top" wrapText="1"/>
      <protection hidden="1"/>
    </xf>
    <xf numFmtId="0" fontId="10" fillId="0" borderId="76"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49" fillId="8" borderId="12" xfId="7"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49" fillId="8" borderId="6" xfId="7" applyFont="1" applyFill="1" applyBorder="1" applyAlignment="1" applyProtection="1">
      <alignment horizontal="left" vertical="top" wrapText="1"/>
      <protection locked="0"/>
    </xf>
    <xf numFmtId="0" fontId="49" fillId="8" borderId="14" xfId="7" applyFont="1" applyFill="1" applyBorder="1" applyAlignment="1" applyProtection="1">
      <alignment horizontal="center" vertical="center"/>
      <protection locked="0"/>
    </xf>
    <xf numFmtId="0" fontId="49" fillId="8" borderId="12" xfId="7" applyFont="1" applyFill="1" applyBorder="1" applyAlignment="1" applyProtection="1">
      <alignment horizontal="center" vertical="center" wrapText="1"/>
      <protection locked="0"/>
    </xf>
    <xf numFmtId="0" fontId="49" fillId="8" borderId="14" xfId="7" applyFont="1" applyFill="1" applyBorder="1" applyAlignment="1" applyProtection="1">
      <alignment vertical="center"/>
      <protection locked="0"/>
    </xf>
    <xf numFmtId="0" fontId="2" fillId="0" borderId="6" xfId="7" applyBorder="1" applyAlignment="1" applyProtection="1">
      <alignment horizontal="justify" vertical="center" wrapText="1"/>
      <protection hidden="1"/>
    </xf>
    <xf numFmtId="0" fontId="6" fillId="0" borderId="6" xfId="7" applyFont="1" applyBorder="1" applyAlignment="1" applyProtection="1">
      <alignment horizontal="justify" vertical="center" wrapText="1"/>
      <protection hidden="1"/>
    </xf>
    <xf numFmtId="0" fontId="6" fillId="0" borderId="0" xfId="7" applyFont="1" applyAlignment="1" applyProtection="1">
      <alignment horizontal="justify" vertical="center" wrapText="1"/>
      <protection hidden="1"/>
    </xf>
    <xf numFmtId="0" fontId="12" fillId="6" borderId="5" xfId="8" applyFont="1" applyFill="1" applyBorder="1" applyAlignment="1" applyProtection="1">
      <alignment horizontal="center" vertical="center"/>
      <protection hidden="1"/>
    </xf>
    <xf numFmtId="0" fontId="12" fillId="6" borderId="4" xfId="8" applyFont="1" applyFill="1" applyBorder="1" applyAlignment="1" applyProtection="1">
      <alignment horizontal="center" vertical="center"/>
      <protection hidden="1"/>
    </xf>
    <xf numFmtId="0" fontId="49" fillId="8" borderId="48" xfId="7" applyFont="1" applyFill="1" applyBorder="1" applyAlignment="1" applyProtection="1">
      <alignment horizontal="left" vertical="center" wrapText="1"/>
      <protection locked="0"/>
    </xf>
    <xf numFmtId="0" fontId="49" fillId="8" borderId="12" xfId="7" applyFont="1" applyFill="1" applyBorder="1" applyAlignment="1" applyProtection="1">
      <alignment horizontal="left" vertical="center"/>
      <protection locked="0"/>
    </xf>
    <xf numFmtId="0" fontId="49" fillId="8" borderId="48" xfId="7" applyFont="1" applyFill="1" applyBorder="1" applyAlignment="1" applyProtection="1">
      <alignment horizontal="left" vertical="center"/>
      <protection locked="0"/>
    </xf>
    <xf numFmtId="0" fontId="49" fillId="8" borderId="65" xfId="7" applyFont="1" applyFill="1" applyBorder="1" applyAlignment="1" applyProtection="1">
      <alignment horizontal="center" vertical="center"/>
      <protection locked="0"/>
    </xf>
    <xf numFmtId="0" fontId="49" fillId="8" borderId="66" xfId="7" applyFont="1" applyFill="1" applyBorder="1" applyAlignment="1" applyProtection="1">
      <alignment horizontal="center" vertical="center"/>
      <protection locked="0"/>
    </xf>
    <xf numFmtId="0" fontId="49" fillId="8" borderId="15" xfId="7" applyFont="1" applyFill="1" applyBorder="1" applyAlignment="1" applyProtection="1">
      <alignment horizontal="left" vertical="center"/>
      <protection locked="0"/>
    </xf>
    <xf numFmtId="0" fontId="49" fillId="3" borderId="0" xfId="7" applyFont="1" applyFill="1" applyAlignment="1" applyProtection="1">
      <alignment horizontal="center" vertical="center"/>
      <protection hidden="1"/>
    </xf>
    <xf numFmtId="0" fontId="49" fillId="8" borderId="6" xfId="7" applyFont="1" applyFill="1" applyBorder="1" applyAlignment="1" applyProtection="1">
      <alignment horizontal="center" vertical="top" wrapText="1"/>
      <protection locked="0"/>
    </xf>
    <xf numFmtId="0" fontId="8" fillId="0" borderId="0" xfId="7" applyFont="1" applyAlignment="1" applyProtection="1">
      <alignment horizontal="left" vertical="top" wrapText="1"/>
      <protection hidden="1"/>
    </xf>
    <xf numFmtId="49" fontId="49" fillId="8" borderId="14" xfId="7" applyNumberFormat="1" applyFont="1" applyFill="1" applyBorder="1" applyAlignment="1" applyProtection="1">
      <alignment horizontal="left" vertical="center"/>
      <protection locked="0"/>
    </xf>
    <xf numFmtId="49" fontId="49" fillId="8" borderId="12" xfId="7" applyNumberFormat="1" applyFont="1" applyFill="1" applyBorder="1" applyAlignment="1" applyProtection="1">
      <alignment horizontal="left" vertical="center"/>
      <protection locked="0"/>
    </xf>
    <xf numFmtId="49" fontId="49" fillId="8" borderId="12" xfId="7" applyNumberFormat="1" applyFont="1" applyFill="1" applyBorder="1" applyAlignment="1" applyProtection="1">
      <alignment horizontal="center" vertical="center" wrapText="1"/>
      <protection locked="0"/>
    </xf>
    <xf numFmtId="49" fontId="49" fillId="8" borderId="6" xfId="7" applyNumberFormat="1" applyFont="1" applyFill="1" applyBorder="1" applyAlignment="1" applyProtection="1">
      <alignment horizontal="left" vertical="top" wrapText="1"/>
      <protection locked="0"/>
    </xf>
    <xf numFmtId="49" fontId="49" fillId="8" borderId="14" xfId="7" applyNumberFormat="1" applyFont="1" applyFill="1" applyBorder="1" applyAlignment="1" applyProtection="1">
      <alignment horizontal="center" vertical="center"/>
      <protection locked="0"/>
    </xf>
    <xf numFmtId="49" fontId="49" fillId="8" borderId="12" xfId="7" applyNumberFormat="1" applyFont="1" applyFill="1" applyBorder="1" applyAlignment="1" applyProtection="1">
      <alignment horizontal="center" vertical="center"/>
      <protection locked="0"/>
    </xf>
    <xf numFmtId="0" fontId="6" fillId="0" borderId="8" xfId="7" applyFont="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8" fillId="0" borderId="6" xfId="8" applyFont="1" applyBorder="1" applyAlignment="1" applyProtection="1">
      <alignment horizontal="center" vertical="center"/>
      <protection hidden="1"/>
    </xf>
    <xf numFmtId="49" fontId="49" fillId="8" borderId="14" xfId="7" applyNumberFormat="1" applyFont="1" applyFill="1" applyBorder="1" applyAlignment="1" applyProtection="1">
      <alignment horizontal="left" vertical="center" wrapText="1"/>
      <protection locked="0"/>
    </xf>
    <xf numFmtId="49" fontId="49" fillId="8" borderId="28" xfId="7" applyNumberFormat="1" applyFont="1" applyFill="1" applyBorder="1" applyAlignment="1" applyProtection="1">
      <alignment horizontal="left" vertical="center" wrapText="1"/>
      <protection locked="0"/>
    </xf>
    <xf numFmtId="49" fontId="49" fillId="8" borderId="28" xfId="7" applyNumberFormat="1" applyFont="1" applyFill="1" applyBorder="1" applyAlignment="1" applyProtection="1">
      <alignment horizontal="left" vertical="center"/>
      <protection locked="0"/>
    </xf>
    <xf numFmtId="49" fontId="49" fillId="8" borderId="46" xfId="7" applyNumberFormat="1" applyFont="1" applyFill="1" applyBorder="1" applyAlignment="1" applyProtection="1">
      <alignment horizontal="left" vertical="center"/>
      <protection locked="0"/>
    </xf>
    <xf numFmtId="49" fontId="49" fillId="8" borderId="12" xfId="7" applyNumberFormat="1" applyFont="1" applyFill="1" applyBorder="1" applyAlignment="1" applyProtection="1">
      <alignment horizontal="left" vertical="center" wrapText="1"/>
      <protection locked="0"/>
    </xf>
    <xf numFmtId="49" fontId="49" fillId="8" borderId="46" xfId="7" applyNumberFormat="1" applyFont="1" applyFill="1" applyBorder="1" applyAlignment="1" applyProtection="1">
      <alignment horizontal="left" vertical="center" wrapText="1"/>
      <protection locked="0"/>
    </xf>
    <xf numFmtId="0" fontId="0" fillId="8" borderId="67" xfId="7" applyFont="1" applyFill="1" applyBorder="1" applyAlignment="1" applyProtection="1">
      <alignment horizontal="center" vertical="center"/>
      <protection locked="0"/>
    </xf>
    <xf numFmtId="0" fontId="0" fillId="8" borderId="65" xfId="7" applyFont="1" applyFill="1" applyBorder="1" applyAlignment="1" applyProtection="1">
      <alignment horizontal="left" vertical="center" indent="1"/>
      <protection locked="0"/>
    </xf>
    <xf numFmtId="0" fontId="0" fillId="8" borderId="14" xfId="7" applyFont="1" applyFill="1" applyBorder="1" applyAlignment="1" applyProtection="1">
      <alignment horizontal="left" vertical="center" indent="1"/>
      <protection locked="0"/>
    </xf>
    <xf numFmtId="0" fontId="10" fillId="3" borderId="0" xfId="7" applyFont="1" applyFill="1" applyAlignment="1" applyProtection="1">
      <alignment horizontal="center" vertical="center"/>
      <protection hidden="1"/>
    </xf>
    <xf numFmtId="0" fontId="10" fillId="3" borderId="0" xfId="7" applyFont="1" applyFill="1" applyAlignment="1" applyProtection="1">
      <alignment horizontal="center" vertical="center" wrapText="1"/>
      <protection hidden="1"/>
    </xf>
    <xf numFmtId="0" fontId="8" fillId="3" borderId="0" xfId="7" applyFont="1" applyFill="1" applyAlignment="1" applyProtection="1">
      <alignment horizontal="center" vertical="center"/>
      <protection hidden="1"/>
    </xf>
    <xf numFmtId="0" fontId="8" fillId="3" borderId="0" xfId="7" applyFont="1" applyFill="1" applyAlignment="1" applyProtection="1">
      <alignment horizontal="center" vertical="center" wrapText="1"/>
      <protection hidden="1"/>
    </xf>
    <xf numFmtId="0" fontId="0" fillId="8" borderId="65" xfId="7" applyFont="1" applyFill="1" applyBorder="1" applyAlignment="1" applyProtection="1">
      <alignment horizontal="center" vertical="center"/>
      <protection locked="0"/>
    </xf>
    <xf numFmtId="0" fontId="0" fillId="8" borderId="69" xfId="7" applyFont="1" applyFill="1" applyBorder="1" applyAlignment="1" applyProtection="1">
      <alignment horizontal="center" vertical="center"/>
      <protection locked="0"/>
    </xf>
    <xf numFmtId="0" fontId="0" fillId="8" borderId="78" xfId="7" applyFont="1" applyFill="1" applyBorder="1" applyAlignment="1" applyProtection="1">
      <alignment horizontal="center" vertical="center"/>
      <protection locked="0"/>
    </xf>
    <xf numFmtId="0" fontId="68" fillId="3" borderId="0" xfId="7" applyFont="1" applyFill="1" applyAlignment="1" applyProtection="1">
      <alignment horizontal="center" vertical="center" wrapText="1"/>
      <protection hidden="1"/>
    </xf>
    <xf numFmtId="0" fontId="0" fillId="8" borderId="14" xfId="8" applyFont="1" applyFill="1" applyBorder="1" applyAlignment="1" applyProtection="1">
      <alignment horizontal="left" vertical="center"/>
      <protection locked="0"/>
    </xf>
    <xf numFmtId="49" fontId="12" fillId="3" borderId="0" xfId="7" applyNumberFormat="1" applyFont="1" applyFill="1" applyAlignment="1" applyProtection="1">
      <alignment horizontal="left" vertical="center"/>
      <protection hidden="1"/>
    </xf>
    <xf numFmtId="0" fontId="12" fillId="3" borderId="0" xfId="7" applyFont="1" applyFill="1" applyAlignment="1" applyProtection="1">
      <alignment horizontal="left" vertical="center"/>
      <protection hidden="1"/>
    </xf>
    <xf numFmtId="0" fontId="12" fillId="3" borderId="0" xfId="8" applyFont="1" applyFill="1" applyAlignment="1" applyProtection="1">
      <alignment horizontal="left" vertical="center"/>
      <protection hidden="1"/>
    </xf>
    <xf numFmtId="0" fontId="0" fillId="8" borderId="14" xfId="7" applyFont="1" applyFill="1" applyBorder="1" applyAlignment="1" applyProtection="1">
      <alignment horizontal="left" vertical="center"/>
      <protection locked="0"/>
    </xf>
    <xf numFmtId="0" fontId="68" fillId="3" borderId="0" xfId="7" applyFont="1" applyFill="1" applyAlignment="1" applyProtection="1">
      <alignment horizontal="center" vertical="center"/>
      <protection hidden="1"/>
    </xf>
    <xf numFmtId="0" fontId="2" fillId="8" borderId="69" xfId="7" applyFill="1" applyBorder="1" applyAlignment="1" applyProtection="1">
      <alignment horizontal="center" vertical="center"/>
      <protection locked="0"/>
    </xf>
    <xf numFmtId="0" fontId="2" fillId="8" borderId="78" xfId="7" applyFill="1" applyBorder="1" applyAlignment="1" applyProtection="1">
      <alignment horizontal="center" vertical="center"/>
      <protection locked="0"/>
    </xf>
    <xf numFmtId="0" fontId="2" fillId="8" borderId="14" xfId="8" applyFill="1" applyBorder="1" applyAlignment="1" applyProtection="1">
      <alignment horizontal="left" vertical="center"/>
      <protection locked="0"/>
    </xf>
    <xf numFmtId="0" fontId="2" fillId="8" borderId="14" xfId="7" applyFill="1" applyBorder="1" applyAlignment="1" applyProtection="1">
      <alignment horizontal="left" vertical="center"/>
      <protection locked="0"/>
    </xf>
    <xf numFmtId="0" fontId="2" fillId="8" borderId="67" xfId="7" applyFill="1" applyBorder="1" applyAlignment="1" applyProtection="1">
      <alignment horizontal="center" vertical="center"/>
      <protection locked="0"/>
    </xf>
    <xf numFmtId="0" fontId="2" fillId="8" borderId="65" xfId="7" applyFill="1" applyBorder="1" applyAlignment="1" applyProtection="1">
      <alignment horizontal="center" vertical="center"/>
      <protection locked="0"/>
    </xf>
    <xf numFmtId="0" fontId="2" fillId="8" borderId="65" xfId="7" applyFill="1" applyBorder="1" applyAlignment="1" applyProtection="1">
      <alignment horizontal="left" vertical="center" indent="1"/>
      <protection locked="0"/>
    </xf>
    <xf numFmtId="0" fontId="2" fillId="8" borderId="14" xfId="7" applyFill="1" applyBorder="1" applyAlignment="1" applyProtection="1">
      <alignment horizontal="left" vertical="center" indent="1"/>
      <protection locked="0"/>
    </xf>
    <xf numFmtId="0" fontId="12" fillId="8" borderId="48" xfId="8" applyFont="1" applyFill="1" applyBorder="1" applyAlignment="1" applyProtection="1">
      <alignment horizontal="center"/>
      <protection locked="0"/>
    </xf>
    <xf numFmtId="0" fontId="0" fillId="8" borderId="43" xfId="0" applyFill="1" applyBorder="1" applyProtection="1">
      <protection locked="0"/>
    </xf>
    <xf numFmtId="0" fontId="49" fillId="8" borderId="12" xfId="7" applyFont="1" applyFill="1" applyBorder="1" applyAlignment="1" applyProtection="1">
      <alignment horizontal="left"/>
      <protection locked="0"/>
    </xf>
    <xf numFmtId="0" fontId="49" fillId="8" borderId="14" xfId="7" applyFont="1" applyFill="1" applyBorder="1" applyAlignment="1" applyProtection="1">
      <alignment horizontal="left"/>
      <protection locked="0"/>
    </xf>
    <xf numFmtId="0" fontId="10" fillId="6" borderId="5" xfId="7" applyFont="1" applyFill="1" applyBorder="1" applyAlignment="1" applyProtection="1">
      <alignment horizontal="left" vertical="center" indent="6"/>
      <protection hidden="1"/>
    </xf>
    <xf numFmtId="0" fontId="10" fillId="6" borderId="3" xfId="7" applyFont="1" applyFill="1" applyBorder="1" applyAlignment="1" applyProtection="1">
      <alignment horizontal="left" vertical="center" indent="6"/>
      <protection hidden="1"/>
    </xf>
    <xf numFmtId="0" fontId="10" fillId="6" borderId="4" xfId="7" applyFont="1" applyFill="1" applyBorder="1" applyAlignment="1" applyProtection="1">
      <alignment horizontal="left" vertical="center" indent="6"/>
      <protection hidden="1"/>
    </xf>
    <xf numFmtId="0" fontId="10" fillId="6" borderId="5" xfId="7" applyFont="1" applyFill="1" applyBorder="1" applyAlignment="1" applyProtection="1">
      <alignment horizontal="left" vertical="center" indent="7"/>
      <protection hidden="1"/>
    </xf>
    <xf numFmtId="0" fontId="10" fillId="6" borderId="3" xfId="7" applyFont="1" applyFill="1" applyBorder="1" applyAlignment="1" applyProtection="1">
      <alignment horizontal="left" vertical="center" indent="7"/>
      <protection hidden="1"/>
    </xf>
    <xf numFmtId="0" fontId="10" fillId="6" borderId="4" xfId="7" applyFont="1" applyFill="1" applyBorder="1" applyAlignment="1" applyProtection="1">
      <alignment horizontal="left" vertical="center" indent="7"/>
      <protection hidden="1"/>
    </xf>
    <xf numFmtId="0" fontId="6" fillId="0" borderId="7" xfId="7" applyFont="1" applyBorder="1" applyAlignment="1" applyProtection="1">
      <alignment horizontal="left" vertical="center" indent="6"/>
      <protection hidden="1"/>
    </xf>
    <xf numFmtId="0" fontId="6" fillId="0" borderId="6" xfId="7" applyFont="1" applyBorder="1" applyAlignment="1" applyProtection="1">
      <alignment horizontal="left" vertical="center" indent="6"/>
      <protection hidden="1"/>
    </xf>
    <xf numFmtId="0" fontId="6" fillId="0" borderId="10" xfId="7" applyFont="1" applyBorder="1" applyAlignment="1" applyProtection="1">
      <alignment horizontal="left" vertical="center" indent="6"/>
      <protection hidden="1"/>
    </xf>
    <xf numFmtId="0" fontId="6" fillId="0" borderId="9" xfId="7" applyFont="1" applyBorder="1" applyAlignment="1" applyProtection="1">
      <alignment horizontal="left" vertical="center" indent="6"/>
      <protection hidden="1"/>
    </xf>
    <xf numFmtId="0" fontId="6" fillId="0" borderId="1" xfId="7" applyFont="1" applyBorder="1" applyAlignment="1" applyProtection="1">
      <alignment horizontal="left" vertical="center" indent="6"/>
      <protection hidden="1"/>
    </xf>
    <xf numFmtId="0" fontId="6" fillId="0" borderId="2" xfId="7" applyFont="1" applyBorder="1" applyAlignment="1" applyProtection="1">
      <alignment horizontal="left" vertical="center" indent="6"/>
      <protection hidden="1"/>
    </xf>
    <xf numFmtId="0" fontId="6" fillId="0" borderId="7" xfId="7" applyFont="1" applyBorder="1" applyAlignment="1" applyProtection="1">
      <alignment horizontal="left" vertical="center" indent="7"/>
      <protection hidden="1"/>
    </xf>
    <xf numFmtId="0" fontId="6" fillId="0" borderId="6" xfId="7" applyFont="1" applyBorder="1" applyAlignment="1" applyProtection="1">
      <alignment horizontal="left" vertical="center" indent="7"/>
      <protection hidden="1"/>
    </xf>
    <xf numFmtId="0" fontId="6" fillId="0" borderId="10" xfId="7" applyFont="1" applyBorder="1" applyAlignment="1" applyProtection="1">
      <alignment horizontal="left" vertical="center" indent="7"/>
      <protection hidden="1"/>
    </xf>
    <xf numFmtId="0" fontId="6" fillId="0" borderId="9" xfId="7" applyFont="1" applyBorder="1" applyAlignment="1" applyProtection="1">
      <alignment horizontal="left" vertical="center" indent="7"/>
      <protection hidden="1"/>
    </xf>
    <xf numFmtId="0" fontId="6" fillId="0" borderId="1" xfId="7" applyFont="1" applyBorder="1" applyAlignment="1" applyProtection="1">
      <alignment horizontal="left" vertical="center" indent="7"/>
      <protection hidden="1"/>
    </xf>
    <xf numFmtId="0" fontId="6" fillId="0" borderId="2" xfId="7" applyFont="1" applyBorder="1" applyAlignment="1" applyProtection="1">
      <alignment horizontal="left" vertical="center" indent="7"/>
      <protection hidden="1"/>
    </xf>
    <xf numFmtId="0" fontId="0" fillId="0" borderId="0" xfId="0" applyAlignment="1">
      <alignment horizontal="center"/>
    </xf>
    <xf numFmtId="0" fontId="6" fillId="8" borderId="14" xfId="0" applyFont="1" applyFill="1" applyBorder="1" applyAlignment="1" applyProtection="1">
      <alignment horizontal="center"/>
      <protection locked="0"/>
    </xf>
    <xf numFmtId="0" fontId="6" fillId="8" borderId="28" xfId="0" applyFont="1" applyFill="1" applyBorder="1" applyAlignment="1" applyProtection="1">
      <alignment horizontal="center"/>
      <protection locked="0"/>
    </xf>
    <xf numFmtId="0" fontId="6" fillId="8" borderId="12" xfId="0" applyFont="1" applyFill="1" applyBorder="1" applyAlignment="1" applyProtection="1">
      <alignment horizontal="center"/>
      <protection locked="0"/>
    </xf>
    <xf numFmtId="0" fontId="6" fillId="8" borderId="46" xfId="0" applyFont="1" applyFill="1" applyBorder="1" applyAlignment="1" applyProtection="1">
      <alignment horizontal="center"/>
      <protection locked="0"/>
    </xf>
    <xf numFmtId="0" fontId="6" fillId="8" borderId="79" xfId="0" applyFont="1" applyFill="1" applyBorder="1" applyAlignment="1" applyProtection="1">
      <alignment horizontal="center"/>
      <protection locked="0"/>
    </xf>
    <xf numFmtId="0" fontId="6" fillId="8" borderId="11" xfId="0" applyFont="1" applyFill="1" applyBorder="1" applyAlignment="1" applyProtection="1">
      <alignment horizontal="center"/>
      <protection locked="0"/>
    </xf>
    <xf numFmtId="0" fontId="0" fillId="8" borderId="12" xfId="0" applyFill="1" applyBorder="1" applyAlignment="1" applyProtection="1">
      <alignment horizontal="center"/>
      <protection locked="0"/>
    </xf>
    <xf numFmtId="0" fontId="0" fillId="8" borderId="46" xfId="0" applyFill="1" applyBorder="1" applyAlignment="1" applyProtection="1">
      <alignment horizontal="center"/>
      <protection locked="0"/>
    </xf>
    <xf numFmtId="0" fontId="0" fillId="8" borderId="79" xfId="0" applyFill="1" applyBorder="1" applyAlignment="1" applyProtection="1">
      <alignment horizontal="center"/>
      <protection locked="0"/>
    </xf>
    <xf numFmtId="0" fontId="0" fillId="8" borderId="80" xfId="0" applyFill="1" applyBorder="1" applyAlignment="1" applyProtection="1">
      <alignment horizontal="center"/>
      <protection locked="0"/>
    </xf>
    <xf numFmtId="0" fontId="0" fillId="8" borderId="48" xfId="0" applyFill="1" applyBorder="1" applyAlignment="1" applyProtection="1">
      <alignment horizontal="center"/>
      <protection locked="0"/>
    </xf>
    <xf numFmtId="0" fontId="0" fillId="8" borderId="43" xfId="0" applyFill="1" applyBorder="1" applyAlignment="1" applyProtection="1">
      <alignment horizontal="center"/>
      <protection locked="0"/>
    </xf>
    <xf numFmtId="0" fontId="10" fillId="0" borderId="8" xfId="0"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13" xfId="0" applyBorder="1" applyAlignment="1" applyProtection="1">
      <alignment vertical="top" wrapText="1"/>
      <protection hidden="1"/>
    </xf>
    <xf numFmtId="0" fontId="0" fillId="0" borderId="8" xfId="0" applyBorder="1" applyAlignment="1" applyProtection="1">
      <alignment vertical="top" wrapText="1"/>
      <protection hidden="1"/>
    </xf>
    <xf numFmtId="0" fontId="49" fillId="0" borderId="8" xfId="0" applyFont="1" applyBorder="1" applyAlignment="1" applyProtection="1">
      <alignment horizontal="center"/>
      <protection hidden="1"/>
    </xf>
    <xf numFmtId="0" fontId="49" fillId="0" borderId="0" xfId="0" applyFont="1" applyAlignment="1" applyProtection="1">
      <alignment horizontal="center"/>
      <protection hidden="1"/>
    </xf>
    <xf numFmtId="0" fontId="10" fillId="0" borderId="8" xfId="0" applyFont="1" applyBorder="1" applyAlignment="1" applyProtection="1">
      <alignment vertical="center" wrapText="1"/>
      <protection hidden="1"/>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0" borderId="8" xfId="0" applyBorder="1" applyAlignment="1" applyProtection="1">
      <alignment wrapText="1"/>
      <protection hidden="1"/>
    </xf>
    <xf numFmtId="0" fontId="12" fillId="6" borderId="5" xfId="0" applyFont="1" applyFill="1" applyBorder="1" applyAlignment="1" applyProtection="1">
      <alignment horizontal="center" vertical="center"/>
      <protection hidden="1"/>
    </xf>
    <xf numFmtId="0" fontId="12" fillId="6" borderId="3" xfId="0" applyFont="1" applyFill="1" applyBorder="1" applyAlignment="1" applyProtection="1">
      <alignment horizontal="center" vertical="center"/>
      <protection hidden="1"/>
    </xf>
    <xf numFmtId="0" fontId="12" fillId="6" borderId="4" xfId="0" applyFont="1" applyFill="1" applyBorder="1" applyAlignment="1" applyProtection="1">
      <alignment horizontal="center" vertical="center"/>
      <protection hidden="1"/>
    </xf>
    <xf numFmtId="0" fontId="0" fillId="8" borderId="8" xfId="0" applyFill="1" applyBorder="1" applyAlignment="1" applyProtection="1">
      <alignment vertical="top"/>
      <protection locked="0"/>
    </xf>
    <xf numFmtId="0" fontId="0" fillId="8" borderId="0" xfId="0" applyFill="1" applyAlignment="1" applyProtection="1">
      <alignment vertical="top"/>
      <protection locked="0"/>
    </xf>
    <xf numFmtId="0" fontId="0" fillId="8" borderId="13" xfId="0" applyFill="1" applyBorder="1" applyAlignment="1" applyProtection="1">
      <alignment vertical="top"/>
      <protection locked="0"/>
    </xf>
    <xf numFmtId="0" fontId="0" fillId="8" borderId="9" xfId="0" applyFill="1" applyBorder="1" applyAlignment="1" applyProtection="1">
      <alignment vertical="top"/>
      <protection locked="0"/>
    </xf>
    <xf numFmtId="0" fontId="0" fillId="8" borderId="1" xfId="0" applyFill="1" applyBorder="1" applyAlignment="1" applyProtection="1">
      <alignment vertical="top"/>
      <protection locked="0"/>
    </xf>
    <xf numFmtId="0" fontId="0" fillId="8" borderId="2" xfId="0" applyFill="1" applyBorder="1" applyAlignment="1" applyProtection="1">
      <alignment vertical="top"/>
      <protection locked="0"/>
    </xf>
    <xf numFmtId="0" fontId="10" fillId="0" borderId="1" xfId="0" applyFont="1" applyBorder="1" applyAlignment="1" applyProtection="1">
      <alignment horizontal="center"/>
      <protection hidden="1"/>
    </xf>
    <xf numFmtId="0" fontId="10" fillId="0" borderId="2" xfId="0"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Alignment="1">
      <alignment horizontal="center"/>
    </xf>
    <xf numFmtId="0" fontId="0" fillId="8" borderId="14" xfId="0" applyFill="1" applyBorder="1" applyAlignment="1" applyProtection="1">
      <alignment horizontal="center"/>
      <protection locked="0"/>
    </xf>
    <xf numFmtId="0" fontId="0" fillId="8" borderId="28" xfId="0" applyFill="1" applyBorder="1" applyAlignment="1" applyProtection="1">
      <alignment horizontal="center"/>
      <protection locked="0"/>
    </xf>
    <xf numFmtId="0" fontId="13" fillId="8" borderId="79" xfId="0" applyFont="1" applyFill="1" applyBorder="1" applyAlignment="1" applyProtection="1">
      <alignment horizontal="center"/>
      <protection locked="0"/>
    </xf>
    <xf numFmtId="0" fontId="49" fillId="8" borderId="48" xfId="0" applyFont="1" applyFill="1" applyBorder="1" applyAlignment="1" applyProtection="1">
      <alignment horizontal="center"/>
      <protection locked="0"/>
    </xf>
    <xf numFmtId="0" fontId="6" fillId="8" borderId="48" xfId="0" applyFont="1" applyFill="1" applyBorder="1" applyAlignment="1" applyProtection="1">
      <alignment horizontal="center"/>
      <protection locked="0"/>
    </xf>
    <xf numFmtId="0" fontId="6" fillId="8" borderId="43" xfId="0" applyFont="1" applyFill="1" applyBorder="1" applyAlignment="1" applyProtection="1">
      <alignment horizontal="center"/>
      <protection locked="0"/>
    </xf>
    <xf numFmtId="0" fontId="49" fillId="8" borderId="12" xfId="0" applyFont="1" applyFill="1" applyBorder="1" applyAlignment="1" applyProtection="1">
      <alignment horizontal="center"/>
      <protection locked="0"/>
    </xf>
    <xf numFmtId="0" fontId="10" fillId="0" borderId="5"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49" fillId="8" borderId="80" xfId="0" applyFont="1" applyFill="1" applyBorder="1" applyAlignment="1" applyProtection="1">
      <alignment horizontal="center"/>
      <protection locked="0"/>
    </xf>
    <xf numFmtId="0" fontId="49" fillId="8" borderId="79" xfId="0" applyFont="1" applyFill="1" applyBorder="1" applyAlignment="1" applyProtection="1">
      <alignment horizontal="center"/>
      <protection locked="0"/>
    </xf>
    <xf numFmtId="0" fontId="49" fillId="3" borderId="6" xfId="0" applyFont="1" applyFill="1" applyBorder="1" applyAlignment="1" applyProtection="1">
      <alignment horizontal="center"/>
      <protection locked="0"/>
    </xf>
    <xf numFmtId="0" fontId="49" fillId="8" borderId="46" xfId="0" applyFont="1" applyFill="1" applyBorder="1" applyAlignment="1" applyProtection="1">
      <alignment horizontal="center"/>
      <protection locked="0"/>
    </xf>
    <xf numFmtId="49" fontId="49" fillId="8" borderId="12" xfId="7" applyNumberFormat="1" applyFont="1" applyFill="1" applyBorder="1" applyAlignment="1" applyProtection="1">
      <alignment horizontal="center" wrapText="1"/>
      <protection locked="0"/>
    </xf>
    <xf numFmtId="49" fontId="49" fillId="8" borderId="12" xfId="7" applyNumberFormat="1" applyFont="1" applyFill="1" applyBorder="1" applyAlignment="1" applyProtection="1">
      <alignment horizontal="center"/>
      <protection locked="0"/>
    </xf>
    <xf numFmtId="49" fontId="49" fillId="8" borderId="14" xfId="7" applyNumberFormat="1" applyFont="1" applyFill="1" applyBorder="1" applyAlignment="1" applyProtection="1">
      <alignment horizontal="center"/>
      <protection locked="0"/>
    </xf>
    <xf numFmtId="0" fontId="10" fillId="0" borderId="6" xfId="8" applyFont="1" applyBorder="1" applyAlignment="1" applyProtection="1">
      <alignment horizontal="center"/>
      <protection hidden="1"/>
    </xf>
    <xf numFmtId="49" fontId="49" fillId="8" borderId="48" xfId="7" applyNumberFormat="1" applyFont="1" applyFill="1" applyBorder="1" applyAlignment="1" applyProtection="1">
      <alignment horizontal="center" wrapText="1"/>
      <protection locked="0"/>
    </xf>
    <xf numFmtId="0" fontId="10" fillId="0" borderId="1" xfId="8" applyFont="1" applyBorder="1" applyAlignment="1" applyProtection="1">
      <alignment horizontal="center"/>
      <protection hidden="1"/>
    </xf>
    <xf numFmtId="0" fontId="10" fillId="0" borderId="1" xfId="8" applyFont="1" applyBorder="1" applyAlignment="1" applyProtection="1">
      <alignment horizontal="left"/>
      <protection hidden="1"/>
    </xf>
    <xf numFmtId="0" fontId="65" fillId="0" borderId="5" xfId="8" applyFont="1" applyBorder="1" applyAlignment="1" applyProtection="1">
      <alignment horizontal="center" vertical="center"/>
      <protection hidden="1"/>
    </xf>
    <xf numFmtId="0" fontId="65" fillId="0" borderId="3" xfId="8" applyFont="1" applyBorder="1" applyAlignment="1" applyProtection="1">
      <alignment horizontal="center" vertical="center"/>
      <protection hidden="1"/>
    </xf>
    <xf numFmtId="0" fontId="65" fillId="0" borderId="4" xfId="8" applyFont="1" applyBorder="1" applyAlignment="1" applyProtection="1">
      <alignment horizontal="center" vertical="center"/>
      <protection hidden="1"/>
    </xf>
    <xf numFmtId="0" fontId="8" fillId="0" borderId="0" xfId="8" applyFont="1" applyAlignment="1" applyProtection="1">
      <alignment horizontal="center" vertical="center" wrapText="1"/>
      <protection hidden="1"/>
    </xf>
    <xf numFmtId="0" fontId="8" fillId="0" borderId="1" xfId="8" applyFont="1" applyBorder="1" applyAlignment="1" applyProtection="1">
      <alignment horizontal="center" vertical="center" wrapText="1"/>
      <protection hidden="1"/>
    </xf>
    <xf numFmtId="0" fontId="49" fillId="8" borderId="14" xfId="0" applyFont="1" applyFill="1" applyBorder="1" applyAlignment="1" applyProtection="1">
      <alignment horizontal="center"/>
      <protection locked="0"/>
    </xf>
    <xf numFmtId="49" fontId="10" fillId="0" borderId="6" xfId="7" applyNumberFormat="1" applyFont="1" applyBorder="1" applyAlignment="1" applyProtection="1">
      <alignment horizontal="center" vertical="top"/>
      <protection hidden="1"/>
    </xf>
    <xf numFmtId="0" fontId="12" fillId="6" borderId="5" xfId="0" applyFont="1" applyFill="1" applyBorder="1" applyAlignment="1" applyProtection="1">
      <alignment horizontal="center"/>
      <protection hidden="1"/>
    </xf>
    <xf numFmtId="0" fontId="12" fillId="6" borderId="3" xfId="0" applyFont="1" applyFill="1" applyBorder="1" applyAlignment="1" applyProtection="1">
      <alignment horizontal="center"/>
      <protection hidden="1"/>
    </xf>
    <xf numFmtId="0" fontId="12" fillId="6" borderId="4" xfId="0" applyFont="1" applyFill="1" applyBorder="1" applyAlignment="1" applyProtection="1">
      <alignment horizontal="center"/>
      <protection hidden="1"/>
    </xf>
    <xf numFmtId="0" fontId="0" fillId="0" borderId="0" xfId="0" applyAlignment="1" applyProtection="1">
      <alignment horizontal="left" wrapText="1"/>
      <protection hidden="1"/>
    </xf>
    <xf numFmtId="0" fontId="10" fillId="0" borderId="6" xfId="7" applyFont="1" applyBorder="1" applyAlignment="1" applyProtection="1">
      <alignment horizontal="center"/>
      <protection hidden="1"/>
    </xf>
    <xf numFmtId="49" fontId="49" fillId="8" borderId="48" xfId="7" applyNumberFormat="1" applyFont="1" applyFill="1" applyBorder="1" applyAlignment="1" applyProtection="1">
      <alignment horizontal="center"/>
      <protection locked="0"/>
    </xf>
    <xf numFmtId="0" fontId="6" fillId="0" borderId="1" xfId="7" applyFont="1" applyBorder="1" applyAlignment="1" applyProtection="1">
      <alignment horizontal="center" vertical="top"/>
      <protection hidden="1"/>
    </xf>
    <xf numFmtId="0" fontId="49" fillId="8" borderId="14" xfId="7" applyFont="1" applyFill="1" applyBorder="1" applyAlignment="1" applyProtection="1">
      <alignment horizontal="left" wrapText="1"/>
      <protection locked="0"/>
    </xf>
    <xf numFmtId="0" fontId="0" fillId="0" borderId="14" xfId="0" applyBorder="1" applyProtection="1">
      <protection locked="0"/>
    </xf>
    <xf numFmtId="0" fontId="22" fillId="0" borderId="81" xfId="7" applyFont="1" applyBorder="1" applyAlignment="1" applyProtection="1">
      <alignment horizontal="left" vertical="center" wrapText="1"/>
      <protection hidden="1"/>
    </xf>
    <xf numFmtId="0" fontId="6" fillId="0" borderId="0" xfId="7" applyFont="1" applyAlignment="1" applyProtection="1">
      <alignment horizontal="left" vertical="center" wrapText="1"/>
      <protection hidden="1"/>
    </xf>
    <xf numFmtId="164" fontId="10" fillId="0" borderId="0" xfId="7" applyNumberFormat="1" applyFont="1" applyAlignment="1" applyProtection="1">
      <alignment horizontal="center" vertical="center"/>
      <protection hidden="1"/>
    </xf>
    <xf numFmtId="0" fontId="49" fillId="8" borderId="12" xfId="7" applyFont="1" applyFill="1" applyBorder="1" applyAlignment="1" applyProtection="1">
      <alignment horizontal="center" vertical="center"/>
      <protection locked="0"/>
    </xf>
    <xf numFmtId="2" fontId="49" fillId="8" borderId="12" xfId="7" applyNumberFormat="1" applyFont="1" applyFill="1" applyBorder="1" applyAlignment="1" applyProtection="1">
      <alignment horizontal="center" vertical="center"/>
      <protection locked="0"/>
    </xf>
    <xf numFmtId="2" fontId="10" fillId="0" borderId="0" xfId="7" applyNumberFormat="1" applyFont="1" applyAlignment="1" applyProtection="1">
      <alignment horizontal="center" vertical="center"/>
      <protection hidden="1"/>
    </xf>
    <xf numFmtId="167" fontId="49" fillId="8" borderId="12" xfId="7" applyNumberFormat="1" applyFont="1" applyFill="1" applyBorder="1" applyAlignment="1" applyProtection="1">
      <alignment horizontal="center" vertical="center"/>
      <protection locked="0"/>
    </xf>
    <xf numFmtId="167" fontId="0" fillId="0" borderId="12" xfId="0" applyNumberFormat="1" applyBorder="1" applyProtection="1">
      <protection locked="0"/>
    </xf>
    <xf numFmtId="49" fontId="49" fillId="8" borderId="14" xfId="7" applyNumberFormat="1" applyFont="1" applyFill="1" applyBorder="1" applyAlignment="1" applyProtection="1">
      <alignment horizontal="center" wrapText="1"/>
      <protection locked="0"/>
    </xf>
    <xf numFmtId="0" fontId="48" fillId="6" borderId="5" xfId="11" applyFont="1" applyFill="1" applyBorder="1" applyAlignment="1" applyProtection="1">
      <alignment horizontal="center" vertical="center"/>
      <protection hidden="1"/>
    </xf>
    <xf numFmtId="0" fontId="48" fillId="6" borderId="3" xfId="11" applyFont="1" applyFill="1" applyBorder="1" applyAlignment="1" applyProtection="1">
      <alignment horizontal="center" vertical="center"/>
      <protection hidden="1"/>
    </xf>
    <xf numFmtId="0" fontId="48" fillId="6" borderId="4" xfId="11" applyFont="1" applyFill="1" applyBorder="1" applyAlignment="1" applyProtection="1">
      <alignment horizontal="center" vertical="center"/>
      <protection hidden="1"/>
    </xf>
    <xf numFmtId="49" fontId="27" fillId="8" borderId="79" xfId="11" applyNumberFormat="1" applyFont="1" applyFill="1" applyBorder="1" applyAlignment="1" applyProtection="1">
      <alignment horizontal="left"/>
      <protection locked="0"/>
    </xf>
    <xf numFmtId="49" fontId="27" fillId="8" borderId="46" xfId="11" applyNumberFormat="1" applyFont="1" applyFill="1" applyBorder="1" applyAlignment="1" applyProtection="1">
      <alignment horizontal="left"/>
      <protection locked="0"/>
    </xf>
    <xf numFmtId="49" fontId="27" fillId="8" borderId="38" xfId="11" applyNumberFormat="1" applyFont="1" applyFill="1" applyBorder="1" applyAlignment="1" applyProtection="1">
      <alignment horizontal="left"/>
      <protection locked="0"/>
    </xf>
    <xf numFmtId="49" fontId="27" fillId="8" borderId="37" xfId="11" applyNumberFormat="1" applyFont="1" applyFill="1" applyBorder="1" applyAlignment="1" applyProtection="1">
      <alignment horizontal="left"/>
      <protection locked="0"/>
    </xf>
    <xf numFmtId="0" fontId="53" fillId="0" borderId="25" xfId="11" applyFont="1" applyBorder="1" applyAlignment="1" applyProtection="1">
      <alignment horizontal="center" vertical="center" wrapText="1"/>
      <protection hidden="1"/>
    </xf>
    <xf numFmtId="0" fontId="53" fillId="0" borderId="26" xfId="11" applyFont="1" applyBorder="1" applyAlignment="1" applyProtection="1">
      <alignment horizontal="center" vertical="center" wrapText="1"/>
      <protection hidden="1"/>
    </xf>
    <xf numFmtId="0" fontId="53" fillId="0" borderId="27" xfId="11" applyFont="1" applyBorder="1" applyAlignment="1" applyProtection="1">
      <alignment horizontal="center" vertical="center" wrapText="1"/>
      <protection hidden="1"/>
    </xf>
    <xf numFmtId="49" fontId="27" fillId="8" borderId="80" xfId="11" applyNumberFormat="1" applyFont="1" applyFill="1" applyBorder="1" applyAlignment="1" applyProtection="1">
      <alignment horizontal="left"/>
      <protection locked="0"/>
    </xf>
    <xf numFmtId="49" fontId="27" fillId="8" borderId="43" xfId="11" applyNumberFormat="1" applyFont="1" applyFill="1" applyBorder="1" applyAlignment="1" applyProtection="1">
      <alignment horizontal="left"/>
      <protection locked="0"/>
    </xf>
    <xf numFmtId="0" fontId="60" fillId="8" borderId="79" xfId="11" applyFont="1" applyFill="1" applyBorder="1" applyAlignment="1" applyProtection="1">
      <alignment horizontal="center"/>
      <protection locked="0"/>
    </xf>
    <xf numFmtId="0" fontId="60" fillId="8" borderId="46" xfId="11" applyFont="1" applyFill="1" applyBorder="1" applyAlignment="1" applyProtection="1">
      <alignment horizontal="center"/>
      <protection locked="0"/>
    </xf>
    <xf numFmtId="0" fontId="60" fillId="8" borderId="38" xfId="11" applyFont="1" applyFill="1" applyBorder="1" applyAlignment="1" applyProtection="1">
      <alignment horizontal="center"/>
      <protection locked="0"/>
    </xf>
    <xf numFmtId="0" fontId="60" fillId="8" borderId="37" xfId="11" applyFont="1" applyFill="1" applyBorder="1" applyAlignment="1" applyProtection="1">
      <alignment horizontal="center"/>
      <protection locked="0"/>
    </xf>
    <xf numFmtId="0" fontId="52" fillId="0" borderId="1" xfId="11" applyFont="1" applyBorder="1" applyAlignment="1" applyProtection="1">
      <alignment horizontal="center"/>
      <protection hidden="1"/>
    </xf>
    <xf numFmtId="0" fontId="60" fillId="8" borderId="80" xfId="11" applyFont="1" applyFill="1" applyBorder="1" applyAlignment="1" applyProtection="1">
      <alignment horizontal="center"/>
      <protection locked="0"/>
    </xf>
    <xf numFmtId="0" fontId="60" fillId="8" borderId="43" xfId="11" applyFont="1" applyFill="1" applyBorder="1" applyAlignment="1" applyProtection="1">
      <alignment horizontal="center"/>
      <protection locked="0"/>
    </xf>
    <xf numFmtId="0" fontId="58" fillId="0" borderId="25" xfId="11" applyFont="1" applyBorder="1" applyAlignment="1" applyProtection="1">
      <alignment horizontal="center" vertical="center" wrapText="1"/>
      <protection hidden="1"/>
    </xf>
    <xf numFmtId="0" fontId="58" fillId="0" borderId="26" xfId="11" applyFont="1" applyBorder="1" applyAlignment="1" applyProtection="1">
      <alignment horizontal="center" vertical="center" wrapText="1"/>
      <protection hidden="1"/>
    </xf>
    <xf numFmtId="0" fontId="58" fillId="0" borderId="27" xfId="11" applyFont="1" applyBorder="1" applyAlignment="1" applyProtection="1">
      <alignment horizontal="center" vertical="center" wrapText="1"/>
      <protection hidden="1"/>
    </xf>
    <xf numFmtId="14" fontId="60" fillId="8" borderId="79" xfId="11" applyNumberFormat="1" applyFont="1" applyFill="1" applyBorder="1" applyAlignment="1" applyProtection="1">
      <alignment horizontal="center"/>
      <protection locked="0"/>
    </xf>
    <xf numFmtId="0" fontId="27" fillId="0" borderId="5" xfId="11" applyFont="1" applyBorder="1" applyAlignment="1" applyProtection="1">
      <alignment horizontal="left"/>
      <protection hidden="1"/>
    </xf>
    <xf numFmtId="0" fontId="27" fillId="0" borderId="4" xfId="11" applyFont="1" applyBorder="1" applyAlignment="1" applyProtection="1">
      <alignment horizontal="left"/>
      <protection hidden="1"/>
    </xf>
    <xf numFmtId="0" fontId="13" fillId="8" borderId="79" xfId="11" applyFont="1" applyFill="1" applyBorder="1" applyAlignment="1" applyProtection="1">
      <alignment horizontal="left"/>
      <protection locked="0"/>
    </xf>
    <xf numFmtId="0" fontId="13" fillId="8" borderId="46" xfId="11" applyFont="1" applyFill="1" applyBorder="1" applyAlignment="1" applyProtection="1">
      <alignment horizontal="left"/>
      <protection locked="0"/>
    </xf>
    <xf numFmtId="0" fontId="13" fillId="8" borderId="9" xfId="11" applyFont="1" applyFill="1" applyBorder="1" applyAlignment="1" applyProtection="1">
      <alignment horizontal="left"/>
      <protection locked="0"/>
    </xf>
    <xf numFmtId="0" fontId="13" fillId="8" borderId="2" xfId="11" applyFont="1" applyFill="1" applyBorder="1" applyAlignment="1" applyProtection="1">
      <alignment horizontal="left"/>
      <protection locked="0"/>
    </xf>
    <xf numFmtId="49" fontId="47" fillId="8" borderId="80" xfId="11" applyNumberFormat="1" applyFont="1" applyFill="1" applyBorder="1" applyAlignment="1" applyProtection="1">
      <alignment horizontal="center"/>
      <protection locked="0"/>
    </xf>
    <xf numFmtId="49" fontId="47" fillId="8" borderId="48" xfId="11" applyNumberFormat="1" applyFont="1" applyFill="1" applyBorder="1" applyAlignment="1" applyProtection="1">
      <alignment horizontal="center"/>
      <protection locked="0"/>
    </xf>
    <xf numFmtId="49" fontId="47" fillId="8" borderId="43" xfId="11" applyNumberFormat="1" applyFont="1" applyFill="1" applyBorder="1" applyAlignment="1" applyProtection="1">
      <alignment horizontal="center"/>
      <protection locked="0"/>
    </xf>
    <xf numFmtId="0" fontId="13" fillId="8" borderId="80" xfId="11" applyFont="1" applyFill="1" applyBorder="1" applyAlignment="1" applyProtection="1">
      <alignment horizontal="left"/>
      <protection locked="0"/>
    </xf>
    <xf numFmtId="0" fontId="13" fillId="8" borderId="43" xfId="11" applyFont="1" applyFill="1" applyBorder="1" applyAlignment="1" applyProtection="1">
      <alignment horizontal="left"/>
      <protection locked="0"/>
    </xf>
    <xf numFmtId="0" fontId="29" fillId="6" borderId="5" xfId="11" applyFont="1" applyFill="1" applyBorder="1" applyAlignment="1" applyProtection="1">
      <alignment horizontal="center" vertical="center"/>
      <protection hidden="1"/>
    </xf>
    <xf numFmtId="0" fontId="29" fillId="6" borderId="3" xfId="11" applyFont="1" applyFill="1" applyBorder="1" applyAlignment="1" applyProtection="1">
      <alignment horizontal="center" vertical="center"/>
      <protection hidden="1"/>
    </xf>
    <xf numFmtId="0" fontId="29" fillId="6" borderId="4" xfId="11" applyFont="1" applyFill="1" applyBorder="1" applyAlignment="1" applyProtection="1">
      <alignment horizontal="center" vertical="center"/>
      <protection hidden="1"/>
    </xf>
    <xf numFmtId="170" fontId="47" fillId="8" borderId="79" xfId="11" applyNumberFormat="1" applyFont="1" applyFill="1" applyBorder="1" applyAlignment="1" applyProtection="1">
      <alignment horizontal="center"/>
      <protection locked="0"/>
    </xf>
    <xf numFmtId="170" fontId="47" fillId="8" borderId="12" xfId="11" applyNumberFormat="1" applyFont="1" applyFill="1" applyBorder="1" applyAlignment="1" applyProtection="1">
      <alignment horizontal="center"/>
      <protection locked="0"/>
    </xf>
    <xf numFmtId="170" fontId="47" fillId="8" borderId="46" xfId="11" applyNumberFormat="1" applyFont="1" applyFill="1" applyBorder="1" applyAlignment="1" applyProtection="1">
      <alignment horizontal="center"/>
      <protection locked="0"/>
    </xf>
    <xf numFmtId="0" fontId="13" fillId="0" borderId="5" xfId="11" applyFont="1" applyBorder="1" applyAlignment="1" applyProtection="1">
      <alignment horizontal="left"/>
      <protection hidden="1"/>
    </xf>
    <xf numFmtId="0" fontId="13" fillId="0" borderId="4" xfId="11" applyFont="1" applyBorder="1" applyAlignment="1" applyProtection="1">
      <alignment horizontal="left"/>
      <protection hidden="1"/>
    </xf>
    <xf numFmtId="49" fontId="47" fillId="8" borderId="80" xfId="11" applyNumberFormat="1" applyFont="1" applyFill="1" applyBorder="1" applyAlignment="1" applyProtection="1">
      <alignment horizontal="center" wrapText="1"/>
      <protection locked="0"/>
    </xf>
    <xf numFmtId="49" fontId="47" fillId="8" borderId="48" xfId="11" applyNumberFormat="1" applyFont="1" applyFill="1" applyBorder="1" applyAlignment="1" applyProtection="1">
      <alignment horizontal="center" wrapText="1"/>
      <protection locked="0"/>
    </xf>
    <xf numFmtId="49" fontId="47" fillId="8" borderId="43" xfId="11" applyNumberFormat="1" applyFont="1" applyFill="1" applyBorder="1" applyAlignment="1" applyProtection="1">
      <alignment horizontal="center" wrapText="1"/>
      <protection locked="0"/>
    </xf>
    <xf numFmtId="170" fontId="47" fillId="8" borderId="79" xfId="11" applyNumberFormat="1" applyFont="1" applyFill="1" applyBorder="1" applyAlignment="1" applyProtection="1">
      <alignment horizontal="center" wrapText="1"/>
      <protection locked="0"/>
    </xf>
    <xf numFmtId="170" fontId="47" fillId="8" borderId="12" xfId="11" quotePrefix="1" applyNumberFormat="1" applyFont="1" applyFill="1" applyBorder="1" applyAlignment="1" applyProtection="1">
      <alignment horizontal="center" wrapText="1"/>
      <protection locked="0"/>
    </xf>
    <xf numFmtId="170" fontId="47" fillId="8" borderId="46" xfId="11" quotePrefix="1" applyNumberFormat="1" applyFont="1" applyFill="1" applyBorder="1" applyAlignment="1" applyProtection="1">
      <alignment horizontal="center" wrapText="1"/>
      <protection locked="0"/>
    </xf>
    <xf numFmtId="0" fontId="58" fillId="0" borderId="10" xfId="11" applyFont="1" applyBorder="1" applyAlignment="1" applyProtection="1">
      <alignment horizontal="center" vertical="center" wrapText="1"/>
      <protection hidden="1"/>
    </xf>
    <xf numFmtId="0" fontId="58" fillId="0" borderId="13" xfId="11" applyFont="1" applyBorder="1" applyAlignment="1" applyProtection="1">
      <alignment horizontal="center" vertical="center" wrapText="1"/>
      <protection hidden="1"/>
    </xf>
    <xf numFmtId="0" fontId="58" fillId="0" borderId="2" xfId="11" applyFont="1" applyBorder="1" applyAlignment="1" applyProtection="1">
      <alignment horizontal="center" vertical="center" wrapText="1"/>
      <protection hidden="1"/>
    </xf>
    <xf numFmtId="0" fontId="12" fillId="6" borderId="5" xfId="5" applyFont="1" applyFill="1" applyBorder="1" applyAlignment="1" applyProtection="1">
      <alignment horizontal="center"/>
      <protection hidden="1"/>
    </xf>
    <xf numFmtId="0" fontId="12" fillId="6" borderId="3" xfId="5" applyFont="1" applyFill="1" applyBorder="1" applyAlignment="1" applyProtection="1">
      <alignment horizontal="center"/>
      <protection hidden="1"/>
    </xf>
    <xf numFmtId="0" fontId="12" fillId="6" borderId="4" xfId="5" applyFont="1" applyFill="1" applyBorder="1" applyAlignment="1" applyProtection="1">
      <alignment horizontal="center"/>
      <protection hidden="1"/>
    </xf>
    <xf numFmtId="49" fontId="24" fillId="0" borderId="25" xfId="5" applyNumberFormat="1" applyFont="1" applyBorder="1" applyAlignment="1" applyProtection="1">
      <alignment horizontal="center" vertical="center" wrapText="1"/>
      <protection hidden="1"/>
    </xf>
    <xf numFmtId="49" fontId="24" fillId="0" borderId="26" xfId="5" applyNumberFormat="1" applyFont="1" applyBorder="1" applyAlignment="1" applyProtection="1">
      <alignment horizontal="center" vertical="center" wrapText="1"/>
      <protection hidden="1"/>
    </xf>
    <xf numFmtId="49" fontId="24" fillId="0" borderId="27" xfId="5" applyNumberFormat="1" applyFont="1" applyBorder="1" applyAlignment="1" applyProtection="1">
      <alignment horizontal="center" vertical="center" wrapText="1"/>
      <protection hidden="1"/>
    </xf>
    <xf numFmtId="0" fontId="46" fillId="8" borderId="9" xfId="5" applyFont="1" applyFill="1" applyBorder="1" applyAlignment="1" applyProtection="1">
      <alignment horizontal="left"/>
      <protection locked="0"/>
    </xf>
    <xf numFmtId="0" fontId="46" fillId="8" borderId="2" xfId="5" applyFont="1" applyFill="1" applyBorder="1" applyAlignment="1" applyProtection="1">
      <alignment horizontal="left"/>
      <protection locked="0"/>
    </xf>
    <xf numFmtId="0" fontId="46" fillId="8" borderId="80" xfId="5" applyFont="1" applyFill="1" applyBorder="1" applyAlignment="1" applyProtection="1">
      <alignment horizontal="left"/>
      <protection locked="0"/>
    </xf>
    <xf numFmtId="0" fontId="46" fillId="8" borderId="43" xfId="5" applyFont="1" applyFill="1" applyBorder="1" applyAlignment="1" applyProtection="1">
      <alignment horizontal="left"/>
      <protection locked="0"/>
    </xf>
    <xf numFmtId="0" fontId="46" fillId="8" borderId="79" xfId="5" applyFont="1" applyFill="1" applyBorder="1" applyAlignment="1" applyProtection="1">
      <alignment horizontal="left"/>
      <protection locked="0"/>
    </xf>
    <xf numFmtId="0" fontId="46" fillId="8" borderId="46" xfId="5" applyFont="1" applyFill="1" applyBorder="1" applyAlignment="1" applyProtection="1">
      <alignment horizontal="left"/>
      <protection locked="0"/>
    </xf>
    <xf numFmtId="0" fontId="1" fillId="0" borderId="5" xfId="5" applyFont="1" applyBorder="1" applyAlignment="1" applyProtection="1">
      <alignment horizontal="center" vertical="center"/>
      <protection hidden="1"/>
    </xf>
    <xf numFmtId="0" fontId="1" fillId="0" borderId="3" xfId="5" applyFont="1" applyBorder="1" applyAlignment="1" applyProtection="1">
      <alignment horizontal="center" vertical="center"/>
      <protection hidden="1"/>
    </xf>
    <xf numFmtId="0" fontId="1" fillId="0" borderId="4" xfId="5" applyFont="1" applyBorder="1" applyAlignment="1" applyProtection="1">
      <alignment horizontal="center" vertical="center"/>
      <protection hidden="1"/>
    </xf>
    <xf numFmtId="0" fontId="46" fillId="0" borderId="5" xfId="5" applyFont="1" applyBorder="1" applyAlignment="1" applyProtection="1">
      <alignment horizontal="left"/>
      <protection hidden="1"/>
    </xf>
    <xf numFmtId="0" fontId="46" fillId="0" borderId="4" xfId="5" applyFont="1" applyBorder="1" applyAlignment="1" applyProtection="1">
      <alignment horizontal="left"/>
      <protection hidden="1"/>
    </xf>
    <xf numFmtId="0" fontId="12" fillId="6" borderId="5" xfId="5" applyFont="1" applyFill="1" applyBorder="1" applyAlignment="1" applyProtection="1">
      <alignment horizontal="center" vertical="center"/>
      <protection hidden="1"/>
    </xf>
    <xf numFmtId="0" fontId="12" fillId="6" borderId="3" xfId="5" applyFont="1" applyFill="1" applyBorder="1" applyAlignment="1" applyProtection="1">
      <alignment horizontal="center" vertical="center"/>
      <protection hidden="1"/>
    </xf>
    <xf numFmtId="0" fontId="12" fillId="6" borderId="4" xfId="5" applyFont="1" applyFill="1" applyBorder="1" applyAlignment="1" applyProtection="1">
      <alignment horizontal="center" vertical="center"/>
      <protection hidden="1"/>
    </xf>
    <xf numFmtId="0" fontId="0" fillId="0" borderId="3" xfId="0" applyBorder="1"/>
    <xf numFmtId="0" fontId="0" fillId="0" borderId="4" xfId="0" applyBorder="1"/>
    <xf numFmtId="0" fontId="7" fillId="0" borderId="7" xfId="11" applyFon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49" fontId="7" fillId="0" borderId="5" xfId="5" applyNumberFormat="1" applyFont="1" applyBorder="1" applyAlignment="1" applyProtection="1">
      <alignment horizontal="center" vertical="center"/>
      <protection hidden="1"/>
    </xf>
    <xf numFmtId="49" fontId="7" fillId="0" borderId="3" xfId="5" applyNumberFormat="1" applyFont="1" applyBorder="1" applyAlignment="1" applyProtection="1">
      <alignment horizontal="center" vertical="center"/>
      <protection hidden="1"/>
    </xf>
    <xf numFmtId="49" fontId="7" fillId="0" borderId="4" xfId="5" applyNumberFormat="1" applyFont="1" applyBorder="1" applyAlignment="1" applyProtection="1">
      <alignment horizontal="center" vertical="center"/>
      <protection hidden="1"/>
    </xf>
    <xf numFmtId="0" fontId="49" fillId="0" borderId="6" xfId="7" applyFont="1" applyBorder="1" applyAlignment="1" applyProtection="1">
      <alignment horizontal="center"/>
      <protection hidden="1"/>
    </xf>
    <xf numFmtId="2" fontId="49" fillId="8" borderId="14" xfId="7" applyNumberFormat="1" applyFont="1" applyFill="1" applyBorder="1" applyAlignment="1" applyProtection="1">
      <alignment horizontal="center" vertical="center" wrapText="1"/>
      <protection locked="0"/>
    </xf>
    <xf numFmtId="1" fontId="49" fillId="8" borderId="12" xfId="7" applyNumberFormat="1" applyFont="1" applyFill="1" applyBorder="1" applyAlignment="1" applyProtection="1">
      <alignment horizontal="left" vertical="center" wrapText="1"/>
      <protection locked="0"/>
    </xf>
    <xf numFmtId="2" fontId="49" fillId="8" borderId="12" xfId="7" applyNumberFormat="1" applyFont="1" applyFill="1" applyBorder="1" applyAlignment="1" applyProtection="1">
      <alignment horizontal="left" vertical="center"/>
      <protection locked="0"/>
    </xf>
    <xf numFmtId="170" fontId="49" fillId="8" borderId="12" xfId="7" applyNumberFormat="1" applyFont="1" applyFill="1" applyBorder="1" applyAlignment="1" applyProtection="1">
      <alignment horizontal="left" vertical="center"/>
      <protection locked="0"/>
    </xf>
    <xf numFmtId="0" fontId="6" fillId="0" borderId="6" xfId="7" applyFont="1" applyBorder="1" applyAlignment="1" applyProtection="1">
      <alignment horizontal="left" vertical="center" wrapText="1"/>
      <protection hidden="1"/>
    </xf>
    <xf numFmtId="0" fontId="8" fillId="0" borderId="0" xfId="7" applyFont="1" applyAlignment="1" applyProtection="1">
      <alignment horizontal="left" vertical="center" wrapText="1"/>
      <protection hidden="1"/>
    </xf>
    <xf numFmtId="49" fontId="49" fillId="8" borderId="48" xfId="7" applyNumberFormat="1" applyFont="1" applyFill="1" applyBorder="1" applyAlignment="1" applyProtection="1">
      <alignment horizontal="left" vertical="center" wrapText="1"/>
      <protection locked="0"/>
    </xf>
    <xf numFmtId="49" fontId="60" fillId="8" borderId="34" xfId="7" applyNumberFormat="1" applyFont="1" applyFill="1" applyBorder="1" applyAlignment="1" applyProtection="1">
      <alignment horizontal="center" vertical="top" wrapText="1"/>
      <protection locked="0"/>
    </xf>
    <xf numFmtId="49" fontId="60" fillId="8" borderId="79" xfId="7" applyNumberFormat="1" applyFont="1" applyFill="1" applyBorder="1" applyAlignment="1" applyProtection="1">
      <alignment horizontal="left" vertical="top" wrapText="1"/>
      <protection locked="0"/>
    </xf>
    <xf numFmtId="49" fontId="60" fillId="8" borderId="12" xfId="7" applyNumberFormat="1" applyFont="1" applyFill="1" applyBorder="1" applyAlignment="1" applyProtection="1">
      <alignment horizontal="left" vertical="top" wrapText="1"/>
      <protection locked="0"/>
    </xf>
    <xf numFmtId="49" fontId="60" fillId="8" borderId="46" xfId="7" applyNumberFormat="1" applyFont="1" applyFill="1" applyBorder="1" applyAlignment="1" applyProtection="1">
      <alignment horizontal="left" vertical="top" wrapText="1"/>
      <protection locked="0"/>
    </xf>
    <xf numFmtId="0" fontId="56" fillId="6" borderId="5" xfId="8" applyFont="1" applyFill="1" applyBorder="1" applyAlignment="1" applyProtection="1">
      <alignment horizontal="center" vertical="center"/>
      <protection hidden="1"/>
    </xf>
    <xf numFmtId="0" fontId="56" fillId="6" borderId="3" xfId="8" applyFont="1" applyFill="1" applyBorder="1" applyAlignment="1" applyProtection="1">
      <alignment horizontal="center" vertical="center"/>
      <protection hidden="1"/>
    </xf>
    <xf numFmtId="0" fontId="56" fillId="6" borderId="4" xfId="8" applyFont="1" applyFill="1" applyBorder="1" applyAlignment="1" applyProtection="1">
      <alignment horizontal="center" vertical="center"/>
      <protection hidden="1"/>
    </xf>
    <xf numFmtId="49" fontId="60" fillId="8" borderId="33" xfId="7" applyNumberFormat="1" applyFont="1" applyFill="1" applyBorder="1" applyAlignment="1" applyProtection="1">
      <alignment horizontal="center" vertical="top" wrapText="1"/>
      <protection locked="0"/>
    </xf>
    <xf numFmtId="49" fontId="60" fillId="8" borderId="7" xfId="7" applyNumberFormat="1" applyFont="1" applyFill="1" applyBorder="1" applyAlignment="1" applyProtection="1">
      <alignment horizontal="left" vertical="top" wrapText="1"/>
      <protection locked="0"/>
    </xf>
    <xf numFmtId="49" fontId="60" fillId="8" borderId="6" xfId="7" applyNumberFormat="1" applyFont="1" applyFill="1" applyBorder="1" applyAlignment="1" applyProtection="1">
      <alignment horizontal="left" vertical="top" wrapText="1"/>
      <protection locked="0"/>
    </xf>
    <xf numFmtId="49" fontId="60" fillId="8" borderId="10" xfId="7" applyNumberFormat="1" applyFont="1" applyFill="1" applyBorder="1" applyAlignment="1" applyProtection="1">
      <alignment horizontal="left" vertical="top" wrapText="1"/>
      <protection locked="0"/>
    </xf>
    <xf numFmtId="49" fontId="60" fillId="8" borderId="11" xfId="7" applyNumberFormat="1" applyFont="1" applyFill="1" applyBorder="1" applyAlignment="1" applyProtection="1">
      <alignment horizontal="left" vertical="top" wrapText="1"/>
      <protection locked="0"/>
    </xf>
    <xf numFmtId="49" fontId="60" fillId="8" borderId="14" xfId="7" applyNumberFormat="1" applyFont="1" applyFill="1" applyBorder="1" applyAlignment="1" applyProtection="1">
      <alignment horizontal="left" vertical="top" wrapText="1"/>
      <protection locked="0"/>
    </xf>
    <xf numFmtId="49" fontId="60" fillId="8" borderId="28" xfId="7" applyNumberFormat="1" applyFont="1" applyFill="1" applyBorder="1" applyAlignment="1" applyProtection="1">
      <alignment horizontal="left" vertical="top" wrapText="1"/>
      <protection locked="0"/>
    </xf>
    <xf numFmtId="49" fontId="60" fillId="8" borderId="35" xfId="7" applyNumberFormat="1" applyFont="1" applyFill="1" applyBorder="1" applyAlignment="1" applyProtection="1">
      <alignment horizontal="center" vertical="top" wrapText="1"/>
      <protection locked="0"/>
    </xf>
    <xf numFmtId="49" fontId="60" fillId="8" borderId="38" xfId="7" applyNumberFormat="1" applyFont="1" applyFill="1" applyBorder="1" applyAlignment="1" applyProtection="1">
      <alignment horizontal="left" vertical="top" wrapText="1"/>
      <protection locked="0"/>
    </xf>
    <xf numFmtId="49" fontId="60" fillId="8" borderId="36" xfId="7" applyNumberFormat="1" applyFont="1" applyFill="1" applyBorder="1" applyAlignment="1" applyProtection="1">
      <alignment horizontal="left" vertical="top" wrapText="1"/>
      <protection locked="0"/>
    </xf>
    <xf numFmtId="49" fontId="60" fillId="8" borderId="37" xfId="7" applyNumberFormat="1" applyFont="1" applyFill="1" applyBorder="1" applyAlignment="1" applyProtection="1">
      <alignment horizontal="left" vertical="top" wrapText="1"/>
      <protection locked="0"/>
    </xf>
  </cellXfs>
  <cellStyles count="14">
    <cellStyle name="head" xfId="1" xr:uid="{00000000-0005-0000-0000-000000000000}"/>
    <cellStyle name="Normal" xfId="0" builtinId="0"/>
    <cellStyle name="Normal_Sheet1" xfId="2" xr:uid="{00000000-0005-0000-0000-000002000000}"/>
    <cellStyle name="Normal_Worksheet # 10" xfId="3" xr:uid="{00000000-0005-0000-0000-000003000000}"/>
    <cellStyle name="Normal_Worksheet #1" xfId="4" xr:uid="{00000000-0005-0000-0000-000004000000}"/>
    <cellStyle name="Normal_Worksheet #10" xfId="5" xr:uid="{00000000-0005-0000-0000-000005000000}"/>
    <cellStyle name="Normal_Worksheet #10 (2)" xfId="6" xr:uid="{00000000-0005-0000-0000-000006000000}"/>
    <cellStyle name="Normal_Worksheet #11" xfId="7" xr:uid="{00000000-0005-0000-0000-000007000000}"/>
    <cellStyle name="Normal_Worksheet #11 (2)" xfId="8" xr:uid="{00000000-0005-0000-0000-000008000000}"/>
    <cellStyle name="Normal_Worksheet #12 (2)" xfId="9" xr:uid="{00000000-0005-0000-0000-000009000000}"/>
    <cellStyle name="Normal_Worksheet #5 (3)" xfId="10" xr:uid="{00000000-0005-0000-0000-00000A000000}"/>
    <cellStyle name="Normal_Worksheet #9" xfId="11" xr:uid="{00000000-0005-0000-0000-00000B000000}"/>
    <cellStyle name="TOP HEAD" xfId="12" xr:uid="{00000000-0005-0000-0000-00000C000000}"/>
    <cellStyle name="tophead"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fmlaLink="AA18"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AA1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A20"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fmlaLink="AA21"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A22" lockText="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mlaLink="AA24"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fmlaLink="AA15" lockText="1"/>
</file>

<file path=xl/ctrlProps/ctrlProp28.xml><?xml version="1.0" encoding="utf-8"?>
<formControlPr xmlns="http://schemas.microsoft.com/office/spreadsheetml/2009/9/main" objectType="CheckBox" fmlaLink="AA16" lockText="1"/>
</file>

<file path=xl/ctrlProps/ctrlProp29.xml><?xml version="1.0" encoding="utf-8"?>
<formControlPr xmlns="http://schemas.microsoft.com/office/spreadsheetml/2009/9/main" objectType="CheckBox" fmlaLink="AA23" lockText="1"/>
</file>

<file path=xl/ctrlProps/ctrlProp3.xml><?xml version="1.0" encoding="utf-8"?>
<formControlPr xmlns="http://schemas.microsoft.com/office/spreadsheetml/2009/9/main" objectType="CheckBox" fmlaLink="AA8" lockText="1"/>
</file>

<file path=xl/ctrlProps/ctrlProp30.xml><?xml version="1.0" encoding="utf-8"?>
<formControlPr xmlns="http://schemas.microsoft.com/office/spreadsheetml/2009/9/main" objectType="CheckBox" fmlaLink="AA11"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AA9"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AA10"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mlaLink="AA12"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AA13"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AA14"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AA17"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640080</xdr:colOff>
      <xdr:row>0</xdr:row>
      <xdr:rowOff>0</xdr:rowOff>
    </xdr:from>
    <xdr:to>
      <xdr:col>10</xdr:col>
      <xdr:colOff>91440</xdr:colOff>
      <xdr:row>24</xdr:row>
      <xdr:rowOff>76200</xdr:rowOff>
    </xdr:to>
    <xdr:sp macro="" textlink="">
      <xdr:nvSpPr>
        <xdr:cNvPr id="1248" name="Rectangle 17">
          <a:extLst>
            <a:ext uri="{FF2B5EF4-FFF2-40B4-BE49-F238E27FC236}">
              <a16:creationId xmlns:a16="http://schemas.microsoft.com/office/drawing/2014/main" id="{00000000-0008-0000-0000-0000E0040000}"/>
            </a:ext>
          </a:extLst>
        </xdr:cNvPr>
        <xdr:cNvSpPr>
          <a:spLocks noChangeArrowheads="1"/>
        </xdr:cNvSpPr>
      </xdr:nvSpPr>
      <xdr:spPr bwMode="auto">
        <a:xfrm>
          <a:off x="1379220" y="0"/>
          <a:ext cx="5608320" cy="5417820"/>
        </a:xfrm>
        <a:prstGeom prst="rect">
          <a:avLst/>
        </a:prstGeom>
        <a:solidFill>
          <a:srgbClr xmlns:mc="http://schemas.openxmlformats.org/markup-compatibility/2006" xmlns:a14="http://schemas.microsoft.com/office/drawing/2010/main" val="336666" mc:Ignorable="a14" a14:legacySpreadsheetColorIndex="5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2</xdr:col>
          <xdr:colOff>45720</xdr:colOff>
          <xdr:row>0</xdr:row>
          <xdr:rowOff>114300</xdr:rowOff>
        </xdr:from>
        <xdr:to>
          <xdr:col>9</xdr:col>
          <xdr:colOff>586740</xdr:colOff>
          <xdr:row>23</xdr:row>
          <xdr:rowOff>114300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18288" tIns="0" rIns="0" bIns="0" anchor="ctr" upright="1"/>
            <a:lstStyle/>
            <a:p>
              <a:pPr algn="ctr" rtl="0">
                <a:defRPr sz="1000"/>
              </a:pPr>
              <a:endParaRPr lang="en-US"/>
            </a:p>
          </xdr:txBody>
        </xdr:sp>
        <xdr:clientData fPrintsWithSheet="0"/>
      </xdr:twoCellAnchor>
    </mc:Choice>
    <mc:Fallback/>
  </mc:AlternateContent>
  <xdr:twoCellAnchor>
    <xdr:from>
      <xdr:col>2</xdr:col>
      <xdr:colOff>297815</xdr:colOff>
      <xdr:row>1</xdr:row>
      <xdr:rowOff>47625</xdr:rowOff>
    </xdr:from>
    <xdr:to>
      <xdr:col>9</xdr:col>
      <xdr:colOff>340372</xdr:colOff>
      <xdr:row>4</xdr:row>
      <xdr:rowOff>278111</xdr:rowOff>
    </xdr:to>
    <xdr:sp macro="" textlink="">
      <xdr:nvSpPr>
        <xdr:cNvPr id="1043" name="Text 9">
          <a:extLst>
            <a:ext uri="{FF2B5EF4-FFF2-40B4-BE49-F238E27FC236}">
              <a16:creationId xmlns:a16="http://schemas.microsoft.com/office/drawing/2014/main" id="{00000000-0008-0000-0000-000013040000}"/>
            </a:ext>
          </a:extLst>
        </xdr:cNvPr>
        <xdr:cNvSpPr txBox="1">
          <a:spLocks noChangeArrowheads="1"/>
        </xdr:cNvSpPr>
      </xdr:nvSpPr>
      <xdr:spPr bwMode="auto">
        <a:xfrm>
          <a:off x="1495425" y="209550"/>
          <a:ext cx="4019550" cy="771525"/>
        </a:xfrm>
        <a:prstGeom prst="rect">
          <a:avLst/>
        </a:prstGeom>
        <a:solidFill>
          <a:srgbClr xmlns:mc="http://schemas.openxmlformats.org/markup-compatibility/2006" xmlns:a14="http://schemas.microsoft.com/office/drawing/2010/main" val="336666" mc:Ignorable="a14" a14:legacySpreadsheetColorIndex="57"/>
        </a:solidFill>
        <a:ln>
          <a:noFill/>
        </a:ln>
        <a:effectLst>
          <a:outerShdw dist="35921" dir="2700000" algn="ctr" rotWithShape="0">
            <a:srgbClr val="000000"/>
          </a:outerShdw>
        </a:effectLst>
        <a:extLst>
          <a:ext uri="{91240B29-F687-4F45-9708-019B960494DF}">
            <a14:hiddenLine xmlns:a14="http://schemas.microsoft.com/office/drawing/2010/main" w="17145">
              <a:solidFill>
                <a:srgbClr xmlns:mc="http://schemas.openxmlformats.org/markup-compatibility/2006" val="0000FF" mc:Ignorable="a14" a14:legacySpreadsheetColorIndex="12"/>
              </a:solidFill>
              <a:miter lim="800000"/>
              <a:headEnd/>
              <a:tailEnd/>
            </a14:hiddenLine>
          </a:ext>
          <a:ext uri="{53640926-AAD7-44D8-BBD7-CCE9431645EC}">
            <a14:shadowObscured xmlns:a14="http://schemas.microsoft.com/office/drawing/2010/main" val="1"/>
          </a:ext>
        </a:extLst>
      </xdr:spPr>
      <xdr:txBody>
        <a:bodyPr vertOverflow="clip" wrap="square" lIns="27432" tIns="22860" rIns="27432" bIns="22860" anchor="ctr" upright="1"/>
        <a:lstStyle/>
        <a:p>
          <a:pPr algn="ctr" rtl="0">
            <a:lnSpc>
              <a:spcPts val="900"/>
            </a:lnSpc>
            <a:defRPr sz="1000"/>
          </a:pPr>
          <a:r>
            <a:rPr lang="en-US" sz="1000" b="1" i="0" u="none" strike="noStrike" baseline="0">
              <a:solidFill>
                <a:srgbClr val="FFFFC0"/>
              </a:solidFill>
              <a:latin typeface="Times New Roman"/>
              <a:cs typeface="Times New Roman"/>
            </a:rPr>
            <a:t>DWEE PETROLEUM REMEDIATION SECTION</a:t>
          </a:r>
          <a:br>
            <a:rPr lang="en-US" sz="1000" b="1" i="0" u="none" strike="noStrike" baseline="0">
              <a:solidFill>
                <a:srgbClr val="FFFFC0"/>
              </a:solidFill>
              <a:latin typeface="Times New Roman"/>
              <a:cs typeface="Times New Roman"/>
            </a:rPr>
          </a:br>
          <a:endParaRPr lang="en-US" sz="1000" b="1" i="0" u="none" strike="noStrike" baseline="0">
            <a:solidFill>
              <a:srgbClr val="FFFFC0"/>
            </a:solidFill>
            <a:latin typeface="Times New Roman"/>
            <a:cs typeface="Times New Roman"/>
          </a:endParaRPr>
        </a:p>
        <a:p>
          <a:pPr algn="ctr" rtl="0">
            <a:lnSpc>
              <a:spcPts val="800"/>
            </a:lnSpc>
            <a:defRPr sz="1000"/>
          </a:pPr>
          <a:r>
            <a:rPr lang="en-US" sz="1000" b="1" i="0" u="none" strike="noStrike" baseline="0">
              <a:solidFill>
                <a:srgbClr val="FFFFC0"/>
              </a:solidFill>
              <a:latin typeface="Times New Roman"/>
              <a:cs typeface="Times New Roman"/>
            </a:rPr>
            <a:t>RISK-BASED CORRECTIVE ACTION (RBCA) TIER 1 INVESTIGATION</a:t>
          </a:r>
        </a:p>
        <a:p>
          <a:pPr algn="ctr" rtl="0">
            <a:defRPr sz="1000"/>
          </a:pPr>
          <a:r>
            <a:rPr lang="en-US" sz="1000" b="1" i="0" u="none" strike="noStrike" baseline="0">
              <a:solidFill>
                <a:srgbClr val="FFFFC0"/>
              </a:solidFill>
              <a:latin typeface="Times New Roman"/>
              <a:cs typeface="Times New Roman"/>
            </a:rPr>
            <a:t>REPORTING FORMS FOR PETROLEUM RELEASES </a:t>
          </a:r>
        </a:p>
      </xdr:txBody>
    </xdr:sp>
    <xdr:clientData/>
  </xdr:twoCellAnchor>
  <xdr:twoCellAnchor>
    <xdr:from>
      <xdr:col>2</xdr:col>
      <xdr:colOff>297815</xdr:colOff>
      <xdr:row>5</xdr:row>
      <xdr:rowOff>117475</xdr:rowOff>
    </xdr:from>
    <xdr:to>
      <xdr:col>9</xdr:col>
      <xdr:colOff>295919</xdr:colOff>
      <xdr:row>6</xdr:row>
      <xdr:rowOff>117475</xdr:rowOff>
    </xdr:to>
    <xdr:sp macro="" textlink="">
      <xdr:nvSpPr>
        <xdr:cNvPr id="1048" name="Text 11">
          <a:extLst>
            <a:ext uri="{FF2B5EF4-FFF2-40B4-BE49-F238E27FC236}">
              <a16:creationId xmlns:a16="http://schemas.microsoft.com/office/drawing/2014/main" id="{00000000-0008-0000-0000-000018040000}"/>
            </a:ext>
          </a:extLst>
        </xdr:cNvPr>
        <xdr:cNvSpPr txBox="1">
          <a:spLocks noChangeArrowheads="1"/>
        </xdr:cNvSpPr>
      </xdr:nvSpPr>
      <xdr:spPr bwMode="auto">
        <a:xfrm>
          <a:off x="1495425" y="1181100"/>
          <a:ext cx="3981450" cy="828675"/>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FFFFC0" mc:Ignorable="a14" a14:legacySpreadsheetColorIndex="26"/>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Times New Roman"/>
              <a:cs typeface="Times New Roman"/>
            </a:rPr>
            <a:t>Considerable care was exercised in creating and revising this workbook. However, the Nebraska Department of Water, Energy, and Environment makes no warranty regarding its accuracy and shall not be held liable for any damages resulting from its use.</a:t>
          </a:r>
        </a:p>
      </xdr:txBody>
    </xdr:sp>
    <xdr:clientData/>
  </xdr:twoCellAnchor>
  <xdr:twoCellAnchor>
    <xdr:from>
      <xdr:col>2</xdr:col>
      <xdr:colOff>297815</xdr:colOff>
      <xdr:row>6</xdr:row>
      <xdr:rowOff>266700</xdr:rowOff>
    </xdr:from>
    <xdr:to>
      <xdr:col>9</xdr:col>
      <xdr:colOff>295919</xdr:colOff>
      <xdr:row>7</xdr:row>
      <xdr:rowOff>202017</xdr:rowOff>
    </xdr:to>
    <xdr:sp macro="" textlink="">
      <xdr:nvSpPr>
        <xdr:cNvPr id="1050" name="Text 14">
          <a:extLst>
            <a:ext uri="{FF2B5EF4-FFF2-40B4-BE49-F238E27FC236}">
              <a16:creationId xmlns:a16="http://schemas.microsoft.com/office/drawing/2014/main" id="{00000000-0008-0000-0000-00001A040000}"/>
            </a:ext>
          </a:extLst>
        </xdr:cNvPr>
        <xdr:cNvSpPr txBox="1">
          <a:spLocks noChangeArrowheads="1"/>
        </xdr:cNvSpPr>
      </xdr:nvSpPr>
      <xdr:spPr bwMode="auto">
        <a:xfrm>
          <a:off x="1495425" y="2152650"/>
          <a:ext cx="3981450" cy="333375"/>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FFFFC0" mc:Ignorable="a14" a14:legacySpreadsheetColorIndex="26"/>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Times New Roman"/>
              <a:cs typeface="Times New Roman"/>
            </a:rPr>
            <a:t>Macro-free version 7.0,  July 2025</a:t>
          </a:r>
        </a:p>
      </xdr:txBody>
    </xdr:sp>
    <xdr:clientData/>
  </xdr:twoCellAnchor>
  <xdr:twoCellAnchor>
    <xdr:from>
      <xdr:col>2</xdr:col>
      <xdr:colOff>295910</xdr:colOff>
      <xdr:row>7</xdr:row>
      <xdr:rowOff>342900</xdr:rowOff>
    </xdr:from>
    <xdr:to>
      <xdr:col>9</xdr:col>
      <xdr:colOff>305435</xdr:colOff>
      <xdr:row>22</xdr:row>
      <xdr:rowOff>85725</xdr:rowOff>
    </xdr:to>
    <xdr:sp macro="" textlink="">
      <xdr:nvSpPr>
        <xdr:cNvPr id="1051" name="Text 12">
          <a:extLst>
            <a:ext uri="{FF2B5EF4-FFF2-40B4-BE49-F238E27FC236}">
              <a16:creationId xmlns:a16="http://schemas.microsoft.com/office/drawing/2014/main" id="{00000000-0008-0000-0000-00001B040000}"/>
            </a:ext>
          </a:extLst>
        </xdr:cNvPr>
        <xdr:cNvSpPr txBox="1">
          <a:spLocks noChangeArrowheads="1"/>
        </xdr:cNvSpPr>
      </xdr:nvSpPr>
      <xdr:spPr bwMode="auto">
        <a:xfrm>
          <a:off x="1485900" y="2619375"/>
          <a:ext cx="4000500" cy="2419350"/>
        </a:xfrm>
        <a:prstGeom prst="rect">
          <a:avLst/>
        </a:prstGeom>
        <a:solidFill>
          <a:srgbClr xmlns:mc="http://schemas.openxmlformats.org/markup-compatibility/2006" xmlns:a14="http://schemas.microsoft.com/office/drawing/2010/main" val="336666" mc:Ignorable="a14" a14:legacySpreadsheetColorIndex="57"/>
        </a:solidFill>
        <a:ln>
          <a:noFill/>
        </a:ln>
        <a:effectLst>
          <a:outerShdw dist="35921" dir="2700000" algn="ctr" rotWithShape="0">
            <a:srgbClr val="000000"/>
          </a:outerShdw>
        </a:effectLst>
        <a:extLst>
          <a:ext uri="{91240B29-F687-4F45-9708-019B960494DF}">
            <a14:hiddenLine xmlns:a14="http://schemas.microsoft.com/office/drawing/2010/main" w="17145">
              <a:solidFill>
                <a:srgbClr xmlns:mc="http://schemas.openxmlformats.org/markup-compatibility/2006" val="0000FF" mc:Ignorable="a14" a14:legacySpreadsheetColorIndex="12"/>
              </a:solidFill>
              <a:miter lim="800000"/>
              <a:headEnd/>
              <a:tailEnd/>
            </a14:hiddenLine>
          </a:ex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en-US" sz="1000" b="0" i="1" u="none" strike="noStrike" baseline="0">
              <a:solidFill>
                <a:srgbClr val="FFFFC0"/>
              </a:solidFill>
              <a:latin typeface="Times New Roman"/>
              <a:cs typeface="Times New Roman"/>
            </a:rPr>
            <a:t>This forms collection created by:</a:t>
          </a:r>
          <a:endParaRPr lang="en-US" sz="1000" b="1" i="0" u="none" strike="noStrike" baseline="0">
            <a:solidFill>
              <a:srgbClr val="FFFFC0"/>
            </a:solidFill>
            <a:latin typeface="Times New Roman"/>
            <a:cs typeface="Times New Roman"/>
          </a:endParaRPr>
        </a:p>
        <a:p>
          <a:pPr algn="ctr" rtl="0">
            <a:defRPr sz="1000"/>
          </a:pPr>
          <a:r>
            <a:rPr lang="en-US" sz="1000" b="1" i="0" u="none" strike="noStrike" baseline="0">
              <a:solidFill>
                <a:srgbClr val="FFFFC0"/>
              </a:solidFill>
              <a:latin typeface="Times New Roman"/>
              <a:cs typeface="Times New Roman"/>
            </a:rPr>
            <a:t>Nebraska Department of Water, Energy, and Environment</a:t>
          </a:r>
        </a:p>
        <a:p>
          <a:pPr algn="ctr" rtl="0">
            <a:defRPr sz="1000"/>
          </a:pPr>
          <a:r>
            <a:rPr lang="en-US" sz="1000" b="1" i="0" u="none" strike="noStrike" baseline="0">
              <a:solidFill>
                <a:srgbClr val="FFFFC0"/>
              </a:solidFill>
              <a:latin typeface="Times New Roman"/>
              <a:cs typeface="Times New Roman"/>
            </a:rPr>
            <a:t>Petroleum Remediation Section</a:t>
          </a:r>
        </a:p>
        <a:p>
          <a:pPr algn="ctr" rtl="0">
            <a:defRPr sz="1000"/>
          </a:pPr>
          <a:r>
            <a:rPr lang="en-US" sz="1000" b="1" i="0" u="none" strike="noStrike" baseline="0">
              <a:solidFill>
                <a:srgbClr val="FFFFC0"/>
              </a:solidFill>
              <a:latin typeface="Times New Roman"/>
              <a:cs typeface="Times New Roman"/>
            </a:rPr>
            <a:t>245 Fallbrook Blvd., Lincoln, Nebraska 68521</a:t>
          </a:r>
        </a:p>
        <a:p>
          <a:pPr algn="ctr" rtl="0">
            <a:defRPr sz="1000"/>
          </a:pPr>
          <a:r>
            <a:rPr lang="en-US" sz="1000" b="1" i="0" u="none" strike="noStrike" baseline="0">
              <a:solidFill>
                <a:srgbClr val="FFFFC0"/>
              </a:solidFill>
              <a:latin typeface="Times New Roman"/>
              <a:cs typeface="Times New Roman"/>
            </a:rPr>
            <a:t>(402) 471-2186</a:t>
          </a:r>
        </a:p>
        <a:p>
          <a:pPr algn="ctr" rtl="0">
            <a:defRPr sz="1000"/>
          </a:pPr>
          <a:endParaRPr lang="en-US" sz="1000" b="1" i="0" u="none" strike="noStrike" baseline="0">
            <a:solidFill>
              <a:srgbClr val="FFFFC0"/>
            </a:solidFill>
            <a:latin typeface="Times New Roman"/>
            <a:cs typeface="Times New Roman"/>
          </a:endParaRPr>
        </a:p>
        <a:p>
          <a:pPr algn="ctr" rtl="0">
            <a:defRPr sz="1000"/>
          </a:pPr>
          <a:r>
            <a:rPr lang="en-US" sz="1000" b="0" i="1" u="none" strike="noStrike" baseline="0">
              <a:solidFill>
                <a:srgbClr val="FFFFC0"/>
              </a:solidFill>
              <a:latin typeface="Times New Roman"/>
              <a:cs typeface="Times New Roman"/>
            </a:rPr>
            <a:t>Questions regarding these forms may be addressed to:</a:t>
          </a:r>
        </a:p>
        <a:p>
          <a:pPr algn="ctr" rtl="0">
            <a:defRPr sz="1000"/>
          </a:pPr>
          <a:r>
            <a:rPr lang="en-US" sz="1000" b="1" i="0" u="none" strike="noStrike" baseline="0">
              <a:solidFill>
                <a:srgbClr val="FFFFC0"/>
              </a:solidFill>
              <a:latin typeface="Times New Roman"/>
              <a:cs typeface="Times New Roman"/>
            </a:rPr>
            <a:t>Scott McIntyre, DWEE Petroleum Remediation Section</a:t>
          </a:r>
        </a:p>
        <a:p>
          <a:pPr algn="ctr" rtl="0">
            <a:defRPr sz="1000"/>
          </a:pPr>
          <a:r>
            <a:rPr lang="en-US" sz="1000" b="1" i="0" u="none" strike="noStrike" baseline="0">
              <a:solidFill>
                <a:srgbClr val="FFFFC0"/>
              </a:solidFill>
              <a:latin typeface="Times New Roman"/>
              <a:cs typeface="Times New Roman"/>
            </a:rPr>
            <a:t>(402) 471-2668; scott.mcintyre@nebraska.gov</a:t>
          </a:r>
        </a:p>
        <a:p>
          <a:pPr algn="ctr" rtl="0">
            <a:defRPr sz="1000"/>
          </a:pPr>
          <a:endParaRPr lang="en-US" sz="1000" b="1" i="0" u="none" strike="noStrike" baseline="0">
            <a:solidFill>
              <a:srgbClr val="FFFF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xdr:from>
          <xdr:col>0</xdr:col>
          <xdr:colOff>30480</xdr:colOff>
          <xdr:row>40</xdr:row>
          <xdr:rowOff>15240</xdr:rowOff>
        </xdr:from>
        <xdr:to>
          <xdr:col>2</xdr:col>
          <xdr:colOff>121920</xdr:colOff>
          <xdr:row>41</xdr:row>
          <xdr:rowOff>38100</xdr:rowOff>
        </xdr:to>
        <xdr:sp macro="" textlink="">
          <xdr:nvSpPr>
            <xdr:cNvPr id="1157" name="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1">
              <a:miter lim="800000"/>
              <a:headEnd/>
              <a:tailEnd/>
            </a:ln>
            <a:effectLst/>
            <a:extLst>
              <a:ext uri="{53640926-AAD7-44D8-BBD7-CCE9431645EC}">
                <a14:shadowObscured val="1"/>
              </a:ext>
            </a:extLst>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Times New Roman"/>
                  <a:cs typeface="Times New Roman"/>
                </a:rPr>
                <a:t>Button 133</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9222" name="Text 155">
          <a:extLst>
            <a:ext uri="{FF2B5EF4-FFF2-40B4-BE49-F238E27FC236}">
              <a16:creationId xmlns:a16="http://schemas.microsoft.com/office/drawing/2014/main" id="{00000000-0008-0000-0900-000006240000}"/>
            </a:ext>
          </a:extLst>
        </xdr:cNvPr>
        <xdr:cNvSpPr txBox="1">
          <a:spLocks noChangeArrowheads="1"/>
        </xdr:cNvSpPr>
      </xdr:nvSpPr>
      <xdr:spPr bwMode="auto">
        <a:xfrm>
          <a:off x="11334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17</xdr:row>
          <xdr:rowOff>0</xdr:rowOff>
        </xdr:from>
        <xdr:to>
          <xdr:col>6</xdr:col>
          <xdr:colOff>381000</xdr:colOff>
          <xdr:row>18</xdr:row>
          <xdr:rowOff>22860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0</xdr:rowOff>
        </xdr:from>
        <xdr:to>
          <xdr:col>6</xdr:col>
          <xdr:colOff>381000</xdr:colOff>
          <xdr:row>19</xdr:row>
          <xdr:rowOff>30480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9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723900</xdr:colOff>
          <xdr:row>17</xdr:row>
          <xdr:rowOff>0</xdr:rowOff>
        </xdr:from>
        <xdr:to>
          <xdr:col>13</xdr:col>
          <xdr:colOff>1082040</xdr:colOff>
          <xdr:row>18</xdr:row>
          <xdr:rowOff>22860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9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723900</xdr:colOff>
          <xdr:row>18</xdr:row>
          <xdr:rowOff>0</xdr:rowOff>
        </xdr:from>
        <xdr:to>
          <xdr:col>13</xdr:col>
          <xdr:colOff>1082040</xdr:colOff>
          <xdr:row>19</xdr:row>
          <xdr:rowOff>30480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9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30480</xdr:rowOff>
        </xdr:from>
        <xdr:to>
          <xdr:col>2</xdr:col>
          <xdr:colOff>411480</xdr:colOff>
          <xdr:row>13</xdr:row>
          <xdr:rowOff>15240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9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0</xdr:rowOff>
        </xdr:from>
        <xdr:to>
          <xdr:col>2</xdr:col>
          <xdr:colOff>411480</xdr:colOff>
          <xdr:row>14</xdr:row>
          <xdr:rowOff>22860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9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xdr:row>
          <xdr:rowOff>0</xdr:rowOff>
        </xdr:from>
        <xdr:to>
          <xdr:col>8</xdr:col>
          <xdr:colOff>53340</xdr:colOff>
          <xdr:row>14</xdr:row>
          <xdr:rowOff>30480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9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160020</xdr:colOff>
          <xdr:row>15</xdr:row>
          <xdr:rowOff>0</xdr:rowOff>
        </xdr:from>
        <xdr:to>
          <xdr:col>18</xdr:col>
          <xdr:colOff>121920</xdr:colOff>
          <xdr:row>16</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A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15</xdr:row>
          <xdr:rowOff>0</xdr:rowOff>
        </xdr:from>
        <xdr:to>
          <xdr:col>20</xdr:col>
          <xdr:colOff>121920</xdr:colOff>
          <xdr:row>16</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A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373380</xdr:colOff>
          <xdr:row>15</xdr:row>
          <xdr:rowOff>0</xdr:rowOff>
        </xdr:from>
        <xdr:to>
          <xdr:col>25</xdr:col>
          <xdr:colOff>342900</xdr:colOff>
          <xdr:row>16</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A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15</xdr:row>
          <xdr:rowOff>0</xdr:rowOff>
        </xdr:from>
        <xdr:to>
          <xdr:col>23</xdr:col>
          <xdr:colOff>121920</xdr:colOff>
          <xdr:row>16</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A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160020</xdr:colOff>
          <xdr:row>15</xdr:row>
          <xdr:rowOff>0</xdr:rowOff>
        </xdr:from>
        <xdr:to>
          <xdr:col>18</xdr:col>
          <xdr:colOff>121920</xdr:colOff>
          <xdr:row>16</xdr:row>
          <xdr:rowOff>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15</xdr:row>
          <xdr:rowOff>0</xdr:rowOff>
        </xdr:from>
        <xdr:to>
          <xdr:col>20</xdr:col>
          <xdr:colOff>121920</xdr:colOff>
          <xdr:row>16</xdr:row>
          <xdr:rowOff>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373380</xdr:colOff>
          <xdr:row>15</xdr:row>
          <xdr:rowOff>0</xdr:rowOff>
        </xdr:from>
        <xdr:to>
          <xdr:col>25</xdr:col>
          <xdr:colOff>342900</xdr:colOff>
          <xdr:row>16</xdr:row>
          <xdr:rowOff>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B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15</xdr:row>
          <xdr:rowOff>0</xdr:rowOff>
        </xdr:from>
        <xdr:to>
          <xdr:col>23</xdr:col>
          <xdr:colOff>121920</xdr:colOff>
          <xdr:row>16</xdr:row>
          <xdr:rowOff>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B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350520</xdr:colOff>
          <xdr:row>9</xdr:row>
          <xdr:rowOff>243840</xdr:rowOff>
        </xdr:from>
        <xdr:to>
          <xdr:col>6</xdr:col>
          <xdr:colOff>358140</xdr:colOff>
          <xdr:row>11</xdr:row>
          <xdr:rowOff>15240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E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106680</xdr:colOff>
          <xdr:row>17</xdr:row>
          <xdr:rowOff>15240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E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106680</xdr:colOff>
          <xdr:row>18</xdr:row>
          <xdr:rowOff>15240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E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106680</xdr:colOff>
          <xdr:row>19</xdr:row>
          <xdr:rowOff>15240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E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106680</xdr:colOff>
          <xdr:row>20</xdr:row>
          <xdr:rowOff>15240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E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106680</xdr:colOff>
          <xdr:row>16</xdr:row>
          <xdr:rowOff>15240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E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106680</xdr:colOff>
          <xdr:row>15</xdr:row>
          <xdr:rowOff>15240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E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106680</xdr:colOff>
          <xdr:row>22</xdr:row>
          <xdr:rowOff>15240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E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198120</xdr:rowOff>
        </xdr:from>
        <xdr:to>
          <xdr:col>3</xdr:col>
          <xdr:colOff>106680</xdr:colOff>
          <xdr:row>23</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E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17414" name="Text 155">
          <a:extLst>
            <a:ext uri="{FF2B5EF4-FFF2-40B4-BE49-F238E27FC236}">
              <a16:creationId xmlns:a16="http://schemas.microsoft.com/office/drawing/2014/main" id="{00000000-0008-0000-1000-000006440000}"/>
            </a:ext>
          </a:extLst>
        </xdr:cNvPr>
        <xdr:cNvSpPr txBox="1">
          <a:spLocks noChangeArrowheads="1"/>
        </xdr:cNvSpPr>
      </xdr:nvSpPr>
      <xdr:spPr bwMode="auto">
        <a:xfrm>
          <a:off x="1095375" y="16668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xdr:twoCellAnchor>
    <xdr:from>
      <xdr:col>5</xdr:col>
      <xdr:colOff>1272540</xdr:colOff>
      <xdr:row>39</xdr:row>
      <xdr:rowOff>0</xdr:rowOff>
    </xdr:from>
    <xdr:to>
      <xdr:col>9</xdr:col>
      <xdr:colOff>0</xdr:colOff>
      <xdr:row>39</xdr:row>
      <xdr:rowOff>0</xdr:rowOff>
    </xdr:to>
    <xdr:sp macro="" textlink="">
      <xdr:nvSpPr>
        <xdr:cNvPr id="17579" name="Line 47">
          <a:extLst>
            <a:ext uri="{FF2B5EF4-FFF2-40B4-BE49-F238E27FC236}">
              <a16:creationId xmlns:a16="http://schemas.microsoft.com/office/drawing/2014/main" id="{00000000-0008-0000-1000-0000AB440000}"/>
            </a:ext>
          </a:extLst>
        </xdr:cNvPr>
        <xdr:cNvSpPr>
          <a:spLocks noChangeShapeType="1"/>
        </xdr:cNvSpPr>
      </xdr:nvSpPr>
      <xdr:spPr bwMode="auto">
        <a:xfrm>
          <a:off x="4389120" y="7277100"/>
          <a:ext cx="8610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39</xdr:row>
      <xdr:rowOff>0</xdr:rowOff>
    </xdr:from>
    <xdr:to>
      <xdr:col>13</xdr:col>
      <xdr:colOff>228600</xdr:colOff>
      <xdr:row>39</xdr:row>
      <xdr:rowOff>0</xdr:rowOff>
    </xdr:to>
    <xdr:sp macro="" textlink="">
      <xdr:nvSpPr>
        <xdr:cNvPr id="17580" name="Line 48">
          <a:extLst>
            <a:ext uri="{FF2B5EF4-FFF2-40B4-BE49-F238E27FC236}">
              <a16:creationId xmlns:a16="http://schemas.microsoft.com/office/drawing/2014/main" id="{00000000-0008-0000-1000-0000AC440000}"/>
            </a:ext>
          </a:extLst>
        </xdr:cNvPr>
        <xdr:cNvSpPr>
          <a:spLocks noChangeShapeType="1"/>
        </xdr:cNvSpPr>
      </xdr:nvSpPr>
      <xdr:spPr bwMode="auto">
        <a:xfrm>
          <a:off x="6644640" y="7277100"/>
          <a:ext cx="967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17</xdr:col>
      <xdr:colOff>0</xdr:colOff>
      <xdr:row>1</xdr:row>
      <xdr:rowOff>0</xdr:rowOff>
    </xdr:to>
    <xdr:sp macro="" textlink="">
      <xdr:nvSpPr>
        <xdr:cNvPr id="18533" name="Rectangle 46">
          <a:extLst>
            <a:ext uri="{FF2B5EF4-FFF2-40B4-BE49-F238E27FC236}">
              <a16:creationId xmlns:a16="http://schemas.microsoft.com/office/drawing/2014/main" id="{00000000-0008-0000-1100-000065480000}"/>
            </a:ext>
          </a:extLst>
        </xdr:cNvPr>
        <xdr:cNvSpPr>
          <a:spLocks noChangeArrowheads="1"/>
        </xdr:cNvSpPr>
      </xdr:nvSpPr>
      <xdr:spPr bwMode="auto">
        <a:xfrm>
          <a:off x="1051560" y="38100"/>
          <a:ext cx="157353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655320</xdr:colOff>
          <xdr:row>8</xdr:row>
          <xdr:rowOff>22860</xdr:rowOff>
        </xdr:from>
        <xdr:to>
          <xdr:col>6</xdr:col>
          <xdr:colOff>83820</xdr:colOff>
          <xdr:row>8</xdr:row>
          <xdr:rowOff>251460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1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17</xdr:col>
      <xdr:colOff>0</xdr:colOff>
      <xdr:row>1</xdr:row>
      <xdr:rowOff>0</xdr:rowOff>
    </xdr:to>
    <xdr:sp macro="" textlink="">
      <xdr:nvSpPr>
        <xdr:cNvPr id="76848" name="Rectangle 1">
          <a:extLst>
            <a:ext uri="{FF2B5EF4-FFF2-40B4-BE49-F238E27FC236}">
              <a16:creationId xmlns:a16="http://schemas.microsoft.com/office/drawing/2014/main" id="{00000000-0008-0000-1200-0000302C0100}"/>
            </a:ext>
          </a:extLst>
        </xdr:cNvPr>
        <xdr:cNvSpPr>
          <a:spLocks noChangeArrowheads="1"/>
        </xdr:cNvSpPr>
      </xdr:nvSpPr>
      <xdr:spPr bwMode="auto">
        <a:xfrm>
          <a:off x="1051560" y="38100"/>
          <a:ext cx="157353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655320</xdr:colOff>
          <xdr:row>8</xdr:row>
          <xdr:rowOff>22860</xdr:rowOff>
        </xdr:from>
        <xdr:to>
          <xdr:col>6</xdr:col>
          <xdr:colOff>83820</xdr:colOff>
          <xdr:row>8</xdr:row>
          <xdr:rowOff>251460</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12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8</xdr:row>
          <xdr:rowOff>0</xdr:rowOff>
        </xdr:from>
        <xdr:to>
          <xdr:col>5</xdr:col>
          <xdr:colOff>426720</xdr:colOff>
          <xdr:row>8</xdr:row>
          <xdr:rowOff>213360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18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8</xdr:row>
          <xdr:rowOff>0</xdr:rowOff>
        </xdr:from>
        <xdr:to>
          <xdr:col>5</xdr:col>
          <xdr:colOff>434340</xdr:colOff>
          <xdr:row>8</xdr:row>
          <xdr:rowOff>213360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9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8</xdr:row>
          <xdr:rowOff>0</xdr:rowOff>
        </xdr:from>
        <xdr:to>
          <xdr:col>5</xdr:col>
          <xdr:colOff>434340</xdr:colOff>
          <xdr:row>8</xdr:row>
          <xdr:rowOff>213360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A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403859</xdr:colOff>
      <xdr:row>4</xdr:row>
      <xdr:rowOff>38100</xdr:rowOff>
    </xdr:from>
    <xdr:to>
      <xdr:col>4</xdr:col>
      <xdr:colOff>3167686</xdr:colOff>
      <xdr:row>11</xdr:row>
      <xdr:rowOff>53340</xdr:rowOff>
    </xdr:to>
    <xdr:pic>
      <xdr:nvPicPr>
        <xdr:cNvPr id="3" name="Picture 2">
          <a:extLst>
            <a:ext uri="{FF2B5EF4-FFF2-40B4-BE49-F238E27FC236}">
              <a16:creationId xmlns:a16="http://schemas.microsoft.com/office/drawing/2014/main" id="{2378B87B-C306-AD9D-B53F-584F2E6400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99" y="556260"/>
          <a:ext cx="5804207" cy="12877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10</xdr:row>
          <xdr:rowOff>0</xdr:rowOff>
        </xdr:from>
        <xdr:to>
          <xdr:col>3</xdr:col>
          <xdr:colOff>670560</xdr:colOff>
          <xdr:row>10</xdr:row>
          <xdr:rowOff>213360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1B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10</xdr:row>
          <xdr:rowOff>0</xdr:rowOff>
        </xdr:from>
        <xdr:to>
          <xdr:col>3</xdr:col>
          <xdr:colOff>670560</xdr:colOff>
          <xdr:row>10</xdr:row>
          <xdr:rowOff>213360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1C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26630" name="Text 155">
          <a:extLst>
            <a:ext uri="{FF2B5EF4-FFF2-40B4-BE49-F238E27FC236}">
              <a16:creationId xmlns:a16="http://schemas.microsoft.com/office/drawing/2014/main" id="{00000000-0008-0000-1D00-000006680000}"/>
            </a:ext>
          </a:extLst>
        </xdr:cNvPr>
        <xdr:cNvSpPr txBox="1">
          <a:spLocks noChangeArrowheads="1"/>
        </xdr:cNvSpPr>
      </xdr:nvSpPr>
      <xdr:spPr bwMode="auto">
        <a:xfrm>
          <a:off x="1095375" y="1685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7620</xdr:rowOff>
        </xdr:from>
        <xdr:to>
          <xdr:col>7</xdr:col>
          <xdr:colOff>30480</xdr:colOff>
          <xdr:row>26</xdr:row>
          <xdr:rowOff>228600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1D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7620</xdr:rowOff>
        </xdr:from>
        <xdr:to>
          <xdr:col>9</xdr:col>
          <xdr:colOff>30480</xdr:colOff>
          <xdr:row>26</xdr:row>
          <xdr:rowOff>228600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1D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11</xdr:row>
          <xdr:rowOff>15240</xdr:rowOff>
        </xdr:from>
        <xdr:to>
          <xdr:col>6</xdr:col>
          <xdr:colOff>15240</xdr:colOff>
          <xdr:row>11</xdr:row>
          <xdr:rowOff>243840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1D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15240</xdr:rowOff>
        </xdr:from>
        <xdr:to>
          <xdr:col>8</xdr:col>
          <xdr:colOff>15240</xdr:colOff>
          <xdr:row>11</xdr:row>
          <xdr:rowOff>243840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1D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14</xdr:row>
          <xdr:rowOff>7620</xdr:rowOff>
        </xdr:from>
        <xdr:to>
          <xdr:col>6</xdr:col>
          <xdr:colOff>15240</xdr:colOff>
          <xdr:row>14</xdr:row>
          <xdr:rowOff>228600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1D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xdr:row>
          <xdr:rowOff>7620</xdr:rowOff>
        </xdr:from>
        <xdr:to>
          <xdr:col>8</xdr:col>
          <xdr:colOff>15240</xdr:colOff>
          <xdr:row>14</xdr:row>
          <xdr:rowOff>228600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1D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7620</xdr:rowOff>
        </xdr:from>
        <xdr:to>
          <xdr:col>6</xdr:col>
          <xdr:colOff>15240</xdr:colOff>
          <xdr:row>13</xdr:row>
          <xdr:rowOff>228600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1D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xdr:row>
          <xdr:rowOff>7620</xdr:rowOff>
        </xdr:from>
        <xdr:to>
          <xdr:col>8</xdr:col>
          <xdr:colOff>15240</xdr:colOff>
          <xdr:row>13</xdr:row>
          <xdr:rowOff>228600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1D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2</xdr:col>
      <xdr:colOff>92075</xdr:colOff>
      <xdr:row>11</xdr:row>
      <xdr:rowOff>0</xdr:rowOff>
    </xdr:from>
    <xdr:to>
      <xdr:col>2</xdr:col>
      <xdr:colOff>574894</xdr:colOff>
      <xdr:row>11</xdr:row>
      <xdr:rowOff>0</xdr:rowOff>
    </xdr:to>
    <xdr:sp macro="" textlink="">
      <xdr:nvSpPr>
        <xdr:cNvPr id="62470" name="Text 155">
          <a:extLst>
            <a:ext uri="{FF2B5EF4-FFF2-40B4-BE49-F238E27FC236}">
              <a16:creationId xmlns:a16="http://schemas.microsoft.com/office/drawing/2014/main" id="{00000000-0008-0000-1E00-000006F40000}"/>
            </a:ext>
          </a:extLst>
        </xdr:cNvPr>
        <xdr:cNvSpPr txBox="1">
          <a:spLocks noChangeArrowheads="1"/>
        </xdr:cNvSpPr>
      </xdr:nvSpPr>
      <xdr:spPr bwMode="auto">
        <a:xfrm>
          <a:off x="1295400" y="15811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92075</xdr:colOff>
      <xdr:row>11</xdr:row>
      <xdr:rowOff>0</xdr:rowOff>
    </xdr:from>
    <xdr:to>
      <xdr:col>2</xdr:col>
      <xdr:colOff>574894</xdr:colOff>
      <xdr:row>11</xdr:row>
      <xdr:rowOff>0</xdr:rowOff>
    </xdr:to>
    <xdr:sp macro="" textlink="">
      <xdr:nvSpPr>
        <xdr:cNvPr id="80897" name="Text 155">
          <a:extLst>
            <a:ext uri="{FF2B5EF4-FFF2-40B4-BE49-F238E27FC236}">
              <a16:creationId xmlns:a16="http://schemas.microsoft.com/office/drawing/2014/main" id="{00000000-0008-0000-1F00-0000013C0100}"/>
            </a:ext>
          </a:extLst>
        </xdr:cNvPr>
        <xdr:cNvSpPr txBox="1">
          <a:spLocks noChangeArrowheads="1"/>
        </xdr:cNvSpPr>
      </xdr:nvSpPr>
      <xdr:spPr bwMode="auto">
        <a:xfrm>
          <a:off x="1295400" y="15811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68580</xdr:colOff>
          <xdr:row>6</xdr:row>
          <xdr:rowOff>182880</xdr:rowOff>
        </xdr:from>
        <xdr:to>
          <xdr:col>7</xdr:col>
          <xdr:colOff>30480</xdr:colOff>
          <xdr:row>8</xdr:row>
          <xdr:rowOff>22860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xdr:row>
          <xdr:rowOff>182880</xdr:rowOff>
        </xdr:from>
        <xdr:to>
          <xdr:col>7</xdr:col>
          <xdr:colOff>30480</xdr:colOff>
          <xdr:row>9</xdr:row>
          <xdr:rowOff>22860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xdr:row>
          <xdr:rowOff>182880</xdr:rowOff>
        </xdr:from>
        <xdr:to>
          <xdr:col>7</xdr:col>
          <xdr:colOff>30480</xdr:colOff>
          <xdr:row>10</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182880</xdr:rowOff>
        </xdr:from>
        <xdr:to>
          <xdr:col>7</xdr:col>
          <xdr:colOff>30480</xdr:colOff>
          <xdr:row>12</xdr:row>
          <xdr:rowOff>22860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xdr:row>
          <xdr:rowOff>182880</xdr:rowOff>
        </xdr:from>
        <xdr:to>
          <xdr:col>7</xdr:col>
          <xdr:colOff>30480</xdr:colOff>
          <xdr:row>13</xdr:row>
          <xdr:rowOff>22860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182880</xdr:rowOff>
        </xdr:from>
        <xdr:to>
          <xdr:col>7</xdr:col>
          <xdr:colOff>30480</xdr:colOff>
          <xdr:row>14</xdr:row>
          <xdr:rowOff>22860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15</xdr:row>
          <xdr:rowOff>182880</xdr:rowOff>
        </xdr:from>
        <xdr:to>
          <xdr:col>7</xdr:col>
          <xdr:colOff>30480</xdr:colOff>
          <xdr:row>17</xdr:row>
          <xdr:rowOff>22860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182880</xdr:rowOff>
        </xdr:from>
        <xdr:to>
          <xdr:col>7</xdr:col>
          <xdr:colOff>30480</xdr:colOff>
          <xdr:row>18</xdr:row>
          <xdr:rowOff>22860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182880</xdr:rowOff>
        </xdr:from>
        <xdr:to>
          <xdr:col>7</xdr:col>
          <xdr:colOff>30480</xdr:colOff>
          <xdr:row>19</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182880</xdr:rowOff>
        </xdr:from>
        <xdr:to>
          <xdr:col>7</xdr:col>
          <xdr:colOff>30480</xdr:colOff>
          <xdr:row>20</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182880</xdr:rowOff>
        </xdr:from>
        <xdr:to>
          <xdr:col>7</xdr:col>
          <xdr:colOff>30480</xdr:colOff>
          <xdr:row>21</xdr:row>
          <xdr:rowOff>22860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182880</xdr:rowOff>
        </xdr:from>
        <xdr:to>
          <xdr:col>7</xdr:col>
          <xdr:colOff>30480</xdr:colOff>
          <xdr:row>22</xdr:row>
          <xdr:rowOff>22860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190500</xdr:rowOff>
        </xdr:from>
        <xdr:to>
          <xdr:col>7</xdr:col>
          <xdr:colOff>30480</xdr:colOff>
          <xdr:row>24</xdr:row>
          <xdr:rowOff>30480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182880</xdr:rowOff>
        </xdr:from>
        <xdr:to>
          <xdr:col>7</xdr:col>
          <xdr:colOff>30480</xdr:colOff>
          <xdr:row>24</xdr:row>
          <xdr:rowOff>15240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2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175260</xdr:rowOff>
        </xdr:from>
        <xdr:to>
          <xdr:col>7</xdr:col>
          <xdr:colOff>30480</xdr:colOff>
          <xdr:row>28</xdr:row>
          <xdr:rowOff>38100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2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175260</xdr:rowOff>
        </xdr:from>
        <xdr:to>
          <xdr:col>7</xdr:col>
          <xdr:colOff>30480</xdr:colOff>
          <xdr:row>29</xdr:row>
          <xdr:rowOff>38100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2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0</xdr:rowOff>
        </xdr:from>
        <xdr:to>
          <xdr:col>7</xdr:col>
          <xdr:colOff>30480</xdr:colOff>
          <xdr:row>30</xdr:row>
          <xdr:rowOff>22860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2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175260</xdr:rowOff>
        </xdr:from>
        <xdr:to>
          <xdr:col>7</xdr:col>
          <xdr:colOff>30480</xdr:colOff>
          <xdr:row>30</xdr:row>
          <xdr:rowOff>38100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2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190500</xdr:rowOff>
        </xdr:from>
        <xdr:to>
          <xdr:col>7</xdr:col>
          <xdr:colOff>30480</xdr:colOff>
          <xdr:row>31</xdr:row>
          <xdr:rowOff>15240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2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190500</xdr:rowOff>
        </xdr:from>
        <xdr:to>
          <xdr:col>7</xdr:col>
          <xdr:colOff>30480</xdr:colOff>
          <xdr:row>32</xdr:row>
          <xdr:rowOff>15240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2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31</xdr:row>
          <xdr:rowOff>190500</xdr:rowOff>
        </xdr:from>
        <xdr:to>
          <xdr:col>7</xdr:col>
          <xdr:colOff>30480</xdr:colOff>
          <xdr:row>33</xdr:row>
          <xdr:rowOff>15240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2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25</xdr:row>
          <xdr:rowOff>304800</xdr:rowOff>
        </xdr:from>
        <xdr:to>
          <xdr:col>7</xdr:col>
          <xdr:colOff>30480</xdr:colOff>
          <xdr:row>27</xdr:row>
          <xdr:rowOff>38100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2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190500</xdr:rowOff>
        </xdr:from>
        <xdr:to>
          <xdr:col>7</xdr:col>
          <xdr:colOff>30480</xdr:colOff>
          <xdr:row>34</xdr:row>
          <xdr:rowOff>15240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2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190500</xdr:rowOff>
        </xdr:from>
        <xdr:to>
          <xdr:col>7</xdr:col>
          <xdr:colOff>30480</xdr:colOff>
          <xdr:row>35</xdr:row>
          <xdr:rowOff>15240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2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182880</xdr:rowOff>
        </xdr:from>
        <xdr:to>
          <xdr:col>7</xdr:col>
          <xdr:colOff>30480</xdr:colOff>
          <xdr:row>15</xdr:row>
          <xdr:rowOff>22860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2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xdr:row>
          <xdr:rowOff>182880</xdr:rowOff>
        </xdr:from>
        <xdr:to>
          <xdr:col>7</xdr:col>
          <xdr:colOff>30480</xdr:colOff>
          <xdr:row>16</xdr:row>
          <xdr:rowOff>22860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2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182880</xdr:rowOff>
        </xdr:from>
        <xdr:to>
          <xdr:col>7</xdr:col>
          <xdr:colOff>30480</xdr:colOff>
          <xdr:row>23</xdr:row>
          <xdr:rowOff>22860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2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xdr:row>
          <xdr:rowOff>190500</xdr:rowOff>
        </xdr:from>
        <xdr:to>
          <xdr:col>7</xdr:col>
          <xdr:colOff>30480</xdr:colOff>
          <xdr:row>11</xdr:row>
          <xdr:rowOff>30480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2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106680</xdr:colOff>
          <xdr:row>16</xdr:row>
          <xdr:rowOff>213360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15240</xdr:rowOff>
        </xdr:from>
        <xdr:to>
          <xdr:col>5</xdr:col>
          <xdr:colOff>106680</xdr:colOff>
          <xdr:row>16</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15</xdr:row>
          <xdr:rowOff>15240</xdr:rowOff>
        </xdr:from>
        <xdr:to>
          <xdr:col>7</xdr:col>
          <xdr:colOff>53340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15240</xdr:rowOff>
        </xdr:from>
        <xdr:to>
          <xdr:col>5</xdr:col>
          <xdr:colOff>106680</xdr:colOff>
          <xdr:row>18</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15240</xdr:rowOff>
        </xdr:from>
        <xdr:to>
          <xdr:col>5</xdr:col>
          <xdr:colOff>106680</xdr:colOff>
          <xdr:row>19</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17</xdr:row>
          <xdr:rowOff>15240</xdr:rowOff>
        </xdr:from>
        <xdr:to>
          <xdr:col>7</xdr:col>
          <xdr:colOff>53340</xdr:colOff>
          <xdr:row>18</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18</xdr:row>
          <xdr:rowOff>15240</xdr:rowOff>
        </xdr:from>
        <xdr:to>
          <xdr:col>7</xdr:col>
          <xdr:colOff>53340</xdr:colOff>
          <xdr:row>19</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15240</xdr:rowOff>
        </xdr:from>
        <xdr:to>
          <xdr:col>5</xdr:col>
          <xdr:colOff>106680</xdr:colOff>
          <xdr:row>21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15240</xdr:rowOff>
        </xdr:from>
        <xdr:to>
          <xdr:col>5</xdr:col>
          <xdr:colOff>106680</xdr:colOff>
          <xdr:row>22</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15240</xdr:rowOff>
        </xdr:from>
        <xdr:to>
          <xdr:col>5</xdr:col>
          <xdr:colOff>106680</xdr:colOff>
          <xdr:row>24</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20</xdr:row>
          <xdr:rowOff>15240</xdr:rowOff>
        </xdr:from>
        <xdr:to>
          <xdr:col>6</xdr:col>
          <xdr:colOff>571500</xdr:colOff>
          <xdr:row>21</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21</xdr:row>
          <xdr:rowOff>15240</xdr:rowOff>
        </xdr:from>
        <xdr:to>
          <xdr:col>6</xdr:col>
          <xdr:colOff>571500</xdr:colOff>
          <xdr:row>22</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23</xdr:row>
          <xdr:rowOff>15240</xdr:rowOff>
        </xdr:from>
        <xdr:to>
          <xdr:col>6</xdr:col>
          <xdr:colOff>571500</xdr:colOff>
          <xdr:row>24</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16</xdr:row>
          <xdr:rowOff>15240</xdr:rowOff>
        </xdr:from>
        <xdr:to>
          <xdr:col>7</xdr:col>
          <xdr:colOff>53340</xdr:colOff>
          <xdr:row>17</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152400</xdr:colOff>
          <xdr:row>31</xdr:row>
          <xdr:rowOff>213360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xdr:row>
          <xdr:rowOff>0</xdr:rowOff>
        </xdr:from>
        <xdr:to>
          <xdr:col>8</xdr:col>
          <xdr:colOff>114300</xdr:colOff>
          <xdr:row>31</xdr:row>
          <xdr:rowOff>213360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31</xdr:row>
          <xdr:rowOff>0</xdr:rowOff>
        </xdr:from>
        <xdr:to>
          <xdr:col>6</xdr:col>
          <xdr:colOff>571500</xdr:colOff>
          <xdr:row>31</xdr:row>
          <xdr:rowOff>213360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xdr:rowOff>
        </xdr:from>
        <xdr:to>
          <xdr:col>5</xdr:col>
          <xdr:colOff>106680</xdr:colOff>
          <xdr:row>20</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19</xdr:row>
          <xdr:rowOff>15240</xdr:rowOff>
        </xdr:from>
        <xdr:to>
          <xdr:col>7</xdr:col>
          <xdr:colOff>53340</xdr:colOff>
          <xdr:row>20</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3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30480</xdr:colOff>
      <xdr:row>25</xdr:row>
      <xdr:rowOff>205740</xdr:rowOff>
    </xdr:from>
    <xdr:to>
      <xdr:col>5</xdr:col>
      <xdr:colOff>556260</xdr:colOff>
      <xdr:row>25</xdr:row>
      <xdr:rowOff>205740</xdr:rowOff>
    </xdr:to>
    <xdr:sp macro="" textlink="">
      <xdr:nvSpPr>
        <xdr:cNvPr id="5477" name="Line 62">
          <a:extLst>
            <a:ext uri="{FF2B5EF4-FFF2-40B4-BE49-F238E27FC236}">
              <a16:creationId xmlns:a16="http://schemas.microsoft.com/office/drawing/2014/main" id="{00000000-0008-0000-0300-000065150000}"/>
            </a:ext>
          </a:extLst>
        </xdr:cNvPr>
        <xdr:cNvSpPr>
          <a:spLocks noChangeShapeType="1"/>
        </xdr:cNvSpPr>
      </xdr:nvSpPr>
      <xdr:spPr bwMode="auto">
        <a:xfrm>
          <a:off x="5219700" y="50749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1440180</xdr:colOff>
      <xdr:row>25</xdr:row>
      <xdr:rowOff>205740</xdr:rowOff>
    </xdr:from>
    <xdr:to>
      <xdr:col>8</xdr:col>
      <xdr:colOff>251460</xdr:colOff>
      <xdr:row>25</xdr:row>
      <xdr:rowOff>205740</xdr:rowOff>
    </xdr:to>
    <xdr:sp macro="" textlink="">
      <xdr:nvSpPr>
        <xdr:cNvPr id="5478" name="Line 63">
          <a:extLst>
            <a:ext uri="{FF2B5EF4-FFF2-40B4-BE49-F238E27FC236}">
              <a16:creationId xmlns:a16="http://schemas.microsoft.com/office/drawing/2014/main" id="{00000000-0008-0000-0300-000066150000}"/>
            </a:ext>
          </a:extLst>
        </xdr:cNvPr>
        <xdr:cNvSpPr>
          <a:spLocks noChangeShapeType="1"/>
        </xdr:cNvSpPr>
      </xdr:nvSpPr>
      <xdr:spPr bwMode="auto">
        <a:xfrm>
          <a:off x="7216140" y="5074920"/>
          <a:ext cx="5105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xdr:colOff>
      <xdr:row>29</xdr:row>
      <xdr:rowOff>205740</xdr:rowOff>
    </xdr:from>
    <xdr:to>
      <xdr:col>5</xdr:col>
      <xdr:colOff>556260</xdr:colOff>
      <xdr:row>29</xdr:row>
      <xdr:rowOff>205740</xdr:rowOff>
    </xdr:to>
    <xdr:sp macro="" textlink="">
      <xdr:nvSpPr>
        <xdr:cNvPr id="5479" name="Line 64">
          <a:extLst>
            <a:ext uri="{FF2B5EF4-FFF2-40B4-BE49-F238E27FC236}">
              <a16:creationId xmlns:a16="http://schemas.microsoft.com/office/drawing/2014/main" id="{00000000-0008-0000-0300-000067150000}"/>
            </a:ext>
          </a:extLst>
        </xdr:cNvPr>
        <xdr:cNvSpPr>
          <a:spLocks noChangeShapeType="1"/>
        </xdr:cNvSpPr>
      </xdr:nvSpPr>
      <xdr:spPr bwMode="auto">
        <a:xfrm>
          <a:off x="5219700" y="59893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26</xdr:row>
      <xdr:rowOff>205740</xdr:rowOff>
    </xdr:from>
    <xdr:to>
      <xdr:col>5</xdr:col>
      <xdr:colOff>556260</xdr:colOff>
      <xdr:row>26</xdr:row>
      <xdr:rowOff>205740</xdr:rowOff>
    </xdr:to>
    <xdr:sp macro="" textlink="">
      <xdr:nvSpPr>
        <xdr:cNvPr id="5480" name="Line 65">
          <a:extLst>
            <a:ext uri="{FF2B5EF4-FFF2-40B4-BE49-F238E27FC236}">
              <a16:creationId xmlns:a16="http://schemas.microsoft.com/office/drawing/2014/main" id="{00000000-0008-0000-0300-000068150000}"/>
            </a:ext>
          </a:extLst>
        </xdr:cNvPr>
        <xdr:cNvSpPr>
          <a:spLocks noChangeShapeType="1"/>
        </xdr:cNvSpPr>
      </xdr:nvSpPr>
      <xdr:spPr bwMode="auto">
        <a:xfrm>
          <a:off x="5219700" y="53035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27</xdr:row>
      <xdr:rowOff>205740</xdr:rowOff>
    </xdr:from>
    <xdr:to>
      <xdr:col>5</xdr:col>
      <xdr:colOff>556260</xdr:colOff>
      <xdr:row>27</xdr:row>
      <xdr:rowOff>205740</xdr:rowOff>
    </xdr:to>
    <xdr:sp macro="" textlink="">
      <xdr:nvSpPr>
        <xdr:cNvPr id="5481" name="Line 66">
          <a:extLst>
            <a:ext uri="{FF2B5EF4-FFF2-40B4-BE49-F238E27FC236}">
              <a16:creationId xmlns:a16="http://schemas.microsoft.com/office/drawing/2014/main" id="{00000000-0008-0000-0300-000069150000}"/>
            </a:ext>
          </a:extLst>
        </xdr:cNvPr>
        <xdr:cNvSpPr>
          <a:spLocks noChangeShapeType="1"/>
        </xdr:cNvSpPr>
      </xdr:nvSpPr>
      <xdr:spPr bwMode="auto">
        <a:xfrm>
          <a:off x="5219700" y="55321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28</xdr:row>
      <xdr:rowOff>205740</xdr:rowOff>
    </xdr:from>
    <xdr:to>
      <xdr:col>5</xdr:col>
      <xdr:colOff>556260</xdr:colOff>
      <xdr:row>28</xdr:row>
      <xdr:rowOff>205740</xdr:rowOff>
    </xdr:to>
    <xdr:sp macro="" textlink="">
      <xdr:nvSpPr>
        <xdr:cNvPr id="5482" name="Line 67">
          <a:extLst>
            <a:ext uri="{FF2B5EF4-FFF2-40B4-BE49-F238E27FC236}">
              <a16:creationId xmlns:a16="http://schemas.microsoft.com/office/drawing/2014/main" id="{00000000-0008-0000-0300-00006A150000}"/>
            </a:ext>
          </a:extLst>
        </xdr:cNvPr>
        <xdr:cNvSpPr>
          <a:spLocks noChangeShapeType="1"/>
        </xdr:cNvSpPr>
      </xdr:nvSpPr>
      <xdr:spPr bwMode="auto">
        <a:xfrm>
          <a:off x="5219700" y="57607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26</xdr:row>
          <xdr:rowOff>15240</xdr:rowOff>
        </xdr:from>
        <xdr:to>
          <xdr:col>8</xdr:col>
          <xdr:colOff>99060</xdr:colOff>
          <xdr:row>27</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15240</xdr:rowOff>
        </xdr:from>
        <xdr:to>
          <xdr:col>8</xdr:col>
          <xdr:colOff>99060</xdr:colOff>
          <xdr:row>28</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106680</xdr:colOff>
          <xdr:row>22</xdr:row>
          <xdr:rowOff>213360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22</xdr:row>
          <xdr:rowOff>0</xdr:rowOff>
        </xdr:from>
        <xdr:to>
          <xdr:col>6</xdr:col>
          <xdr:colOff>571500</xdr:colOff>
          <xdr:row>22</xdr:row>
          <xdr:rowOff>213360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3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18</xdr:row>
          <xdr:rowOff>15240</xdr:rowOff>
        </xdr:from>
        <xdr:to>
          <xdr:col>9</xdr:col>
          <xdr:colOff>91440</xdr:colOff>
          <xdr:row>19</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30480</xdr:colOff>
      <xdr:row>30</xdr:row>
      <xdr:rowOff>205740</xdr:rowOff>
    </xdr:from>
    <xdr:to>
      <xdr:col>5</xdr:col>
      <xdr:colOff>556260</xdr:colOff>
      <xdr:row>30</xdr:row>
      <xdr:rowOff>205740</xdr:rowOff>
    </xdr:to>
    <xdr:sp macro="" textlink="">
      <xdr:nvSpPr>
        <xdr:cNvPr id="5483" name="Line 74">
          <a:extLst>
            <a:ext uri="{FF2B5EF4-FFF2-40B4-BE49-F238E27FC236}">
              <a16:creationId xmlns:a16="http://schemas.microsoft.com/office/drawing/2014/main" id="{00000000-0008-0000-0300-00006B150000}"/>
            </a:ext>
          </a:extLst>
        </xdr:cNvPr>
        <xdr:cNvSpPr>
          <a:spLocks noChangeShapeType="1"/>
        </xdr:cNvSpPr>
      </xdr:nvSpPr>
      <xdr:spPr bwMode="auto">
        <a:xfrm>
          <a:off x="5219700" y="62179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495300</xdr:colOff>
          <xdr:row>15</xdr:row>
          <xdr:rowOff>15240</xdr:rowOff>
        </xdr:from>
        <xdr:to>
          <xdr:col>9</xdr:col>
          <xdr:colOff>83820</xdr:colOff>
          <xdr:row>16</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15240</xdr:rowOff>
        </xdr:from>
        <xdr:to>
          <xdr:col>8</xdr:col>
          <xdr:colOff>99060</xdr:colOff>
          <xdr:row>29</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28</xdr:row>
          <xdr:rowOff>15240</xdr:rowOff>
        </xdr:from>
        <xdr:to>
          <xdr:col>6</xdr:col>
          <xdr:colOff>586740</xdr:colOff>
          <xdr:row>29</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30</xdr:row>
          <xdr:rowOff>15240</xdr:rowOff>
        </xdr:from>
        <xdr:to>
          <xdr:col>6</xdr:col>
          <xdr:colOff>586740</xdr:colOff>
          <xdr:row>31</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15240</xdr:rowOff>
        </xdr:from>
        <xdr:to>
          <xdr:col>8</xdr:col>
          <xdr:colOff>99060</xdr:colOff>
          <xdr:row>31</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15240</xdr:rowOff>
        </xdr:from>
        <xdr:to>
          <xdr:col>5</xdr:col>
          <xdr:colOff>106680</xdr:colOff>
          <xdr:row>25</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24</xdr:row>
          <xdr:rowOff>15240</xdr:rowOff>
        </xdr:from>
        <xdr:to>
          <xdr:col>6</xdr:col>
          <xdr:colOff>571500</xdr:colOff>
          <xdr:row>25</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6150" name="Text 155">
          <a:extLst>
            <a:ext uri="{FF2B5EF4-FFF2-40B4-BE49-F238E27FC236}">
              <a16:creationId xmlns:a16="http://schemas.microsoft.com/office/drawing/2014/main" id="{00000000-0008-0000-0400-000006180000}"/>
            </a:ext>
          </a:extLst>
        </xdr:cNvPr>
        <xdr:cNvSpPr txBox="1">
          <a:spLocks noChangeArrowheads="1"/>
        </xdr:cNvSpPr>
      </xdr:nvSpPr>
      <xdr:spPr bwMode="auto">
        <a:xfrm>
          <a:off x="10953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6017" name="Text 155">
          <a:extLst>
            <a:ext uri="{FF2B5EF4-FFF2-40B4-BE49-F238E27FC236}">
              <a16:creationId xmlns:a16="http://schemas.microsoft.com/office/drawing/2014/main" id="{00000000-0008-0000-0500-000001500100}"/>
            </a:ext>
          </a:extLst>
        </xdr:cNvPr>
        <xdr:cNvSpPr txBox="1">
          <a:spLocks noChangeArrowheads="1"/>
        </xdr:cNvSpPr>
      </xdr:nvSpPr>
      <xdr:spPr bwMode="auto">
        <a:xfrm>
          <a:off x="10953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174" name="Text 155">
          <a:extLst>
            <a:ext uri="{FF2B5EF4-FFF2-40B4-BE49-F238E27FC236}">
              <a16:creationId xmlns:a16="http://schemas.microsoft.com/office/drawing/2014/main" id="{00000000-0008-0000-0600-0000061C0000}"/>
            </a:ext>
          </a:extLst>
        </xdr:cNvPr>
        <xdr:cNvSpPr txBox="1">
          <a:spLocks noChangeArrowheads="1"/>
        </xdr:cNvSpPr>
      </xdr:nvSpPr>
      <xdr:spPr bwMode="auto">
        <a:xfrm>
          <a:off x="10953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18</xdr:row>
          <xdr:rowOff>0</xdr:rowOff>
        </xdr:from>
        <xdr:to>
          <xdr:col>3</xdr:col>
          <xdr:colOff>137160</xdr:colOff>
          <xdr:row>19</xdr:row>
          <xdr:rowOff>22860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0</xdr:rowOff>
        </xdr:from>
        <xdr:to>
          <xdr:col>11</xdr:col>
          <xdr:colOff>137160</xdr:colOff>
          <xdr:row>19</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xdr:row>
          <xdr:rowOff>152400</xdr:rowOff>
        </xdr:from>
        <xdr:to>
          <xdr:col>3</xdr:col>
          <xdr:colOff>137160</xdr:colOff>
          <xdr:row>19</xdr:row>
          <xdr:rowOff>175260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152400</xdr:rowOff>
        </xdr:from>
        <xdr:to>
          <xdr:col>3</xdr:col>
          <xdr:colOff>137160</xdr:colOff>
          <xdr:row>21</xdr:row>
          <xdr:rowOff>175260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152400</xdr:rowOff>
        </xdr:from>
        <xdr:to>
          <xdr:col>3</xdr:col>
          <xdr:colOff>137160</xdr:colOff>
          <xdr:row>22</xdr:row>
          <xdr:rowOff>175260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152400</xdr:rowOff>
        </xdr:from>
        <xdr:to>
          <xdr:col>3</xdr:col>
          <xdr:colOff>137160</xdr:colOff>
          <xdr:row>23</xdr:row>
          <xdr:rowOff>175260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152400</xdr:rowOff>
        </xdr:from>
        <xdr:to>
          <xdr:col>3</xdr:col>
          <xdr:colOff>137160</xdr:colOff>
          <xdr:row>24</xdr:row>
          <xdr:rowOff>175260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167640</xdr:rowOff>
        </xdr:from>
        <xdr:to>
          <xdr:col>11</xdr:col>
          <xdr:colOff>137160</xdr:colOff>
          <xdr:row>20</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167640</xdr:rowOff>
        </xdr:from>
        <xdr:to>
          <xdr:col>11</xdr:col>
          <xdr:colOff>137160</xdr:colOff>
          <xdr:row>22</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167640</xdr:rowOff>
        </xdr:from>
        <xdr:to>
          <xdr:col>11</xdr:col>
          <xdr:colOff>137160</xdr:colOff>
          <xdr:row>23</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167640</xdr:rowOff>
        </xdr:from>
        <xdr:to>
          <xdr:col>11</xdr:col>
          <xdr:colOff>137160</xdr:colOff>
          <xdr:row>24</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167640</xdr:rowOff>
        </xdr:from>
        <xdr:to>
          <xdr:col>11</xdr:col>
          <xdr:colOff>137160</xdr:colOff>
          <xdr:row>24</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34</xdr:row>
          <xdr:rowOff>0</xdr:rowOff>
        </xdr:from>
        <xdr:to>
          <xdr:col>7</xdr:col>
          <xdr:colOff>83820</xdr:colOff>
          <xdr:row>34</xdr:row>
          <xdr:rowOff>213360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99060</xdr:colOff>
          <xdr:row>34</xdr:row>
          <xdr:rowOff>213360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35</xdr:row>
          <xdr:rowOff>0</xdr:rowOff>
        </xdr:from>
        <xdr:to>
          <xdr:col>7</xdr:col>
          <xdr:colOff>83820</xdr:colOff>
          <xdr:row>35</xdr:row>
          <xdr:rowOff>213360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99060</xdr:colOff>
          <xdr:row>35</xdr:row>
          <xdr:rowOff>213360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6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38</xdr:row>
          <xdr:rowOff>0</xdr:rowOff>
        </xdr:from>
        <xdr:to>
          <xdr:col>7</xdr:col>
          <xdr:colOff>83820</xdr:colOff>
          <xdr:row>38</xdr:row>
          <xdr:rowOff>213360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6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9</xdr:col>
          <xdr:colOff>99060</xdr:colOff>
          <xdr:row>38</xdr:row>
          <xdr:rowOff>213360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6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39</xdr:row>
          <xdr:rowOff>0</xdr:rowOff>
        </xdr:from>
        <xdr:to>
          <xdr:col>7</xdr:col>
          <xdr:colOff>83820</xdr:colOff>
          <xdr:row>39</xdr:row>
          <xdr:rowOff>213360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6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99060</xdr:colOff>
          <xdr:row>39</xdr:row>
          <xdr:rowOff>213360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6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42</xdr:row>
          <xdr:rowOff>0</xdr:rowOff>
        </xdr:from>
        <xdr:to>
          <xdr:col>7</xdr:col>
          <xdr:colOff>83820</xdr:colOff>
          <xdr:row>42</xdr:row>
          <xdr:rowOff>213360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6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9</xdr:col>
          <xdr:colOff>99060</xdr:colOff>
          <xdr:row>42</xdr:row>
          <xdr:rowOff>213360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6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175260</xdr:rowOff>
        </xdr:from>
        <xdr:to>
          <xdr:col>3</xdr:col>
          <xdr:colOff>137160</xdr:colOff>
          <xdr:row>26</xdr:row>
          <xdr:rowOff>22860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6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xdr:row>
          <xdr:rowOff>152400</xdr:rowOff>
        </xdr:from>
        <xdr:to>
          <xdr:col>3</xdr:col>
          <xdr:colOff>137160</xdr:colOff>
          <xdr:row>20</xdr:row>
          <xdr:rowOff>175260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6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167640</xdr:rowOff>
        </xdr:from>
        <xdr:to>
          <xdr:col>11</xdr:col>
          <xdr:colOff>137160</xdr:colOff>
          <xdr:row>21</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6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167640</xdr:rowOff>
        </xdr:from>
        <xdr:to>
          <xdr:col>11</xdr:col>
          <xdr:colOff>137160</xdr:colOff>
          <xdr:row>21</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6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167640</xdr:rowOff>
        </xdr:from>
        <xdr:to>
          <xdr:col>11</xdr:col>
          <xdr:colOff>137160</xdr:colOff>
          <xdr:row>20</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6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167640</xdr:rowOff>
        </xdr:from>
        <xdr:to>
          <xdr:col>11</xdr:col>
          <xdr:colOff>137160</xdr:colOff>
          <xdr:row>21</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6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167640</xdr:rowOff>
        </xdr:from>
        <xdr:to>
          <xdr:col>11</xdr:col>
          <xdr:colOff>137160</xdr:colOff>
          <xdr:row>22</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6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167640</xdr:rowOff>
        </xdr:from>
        <xdr:to>
          <xdr:col>11</xdr:col>
          <xdr:colOff>137160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6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167640</xdr:rowOff>
        </xdr:from>
        <xdr:to>
          <xdr:col>11</xdr:col>
          <xdr:colOff>137160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6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167640</xdr:rowOff>
        </xdr:from>
        <xdr:to>
          <xdr:col>11</xdr:col>
          <xdr:colOff>137160</xdr:colOff>
          <xdr:row>24</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6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167640</xdr:rowOff>
        </xdr:from>
        <xdr:to>
          <xdr:col>11</xdr:col>
          <xdr:colOff>137160</xdr:colOff>
          <xdr:row>24</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6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167640</xdr:rowOff>
        </xdr:from>
        <xdr:to>
          <xdr:col>11</xdr:col>
          <xdr:colOff>137160</xdr:colOff>
          <xdr:row>25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6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167640</xdr:rowOff>
        </xdr:from>
        <xdr:to>
          <xdr:col>11</xdr:col>
          <xdr:colOff>137160</xdr:colOff>
          <xdr:row>25</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6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83820</xdr:colOff>
          <xdr:row>37</xdr:row>
          <xdr:rowOff>213360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6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99060</xdr:colOff>
          <xdr:row>37</xdr:row>
          <xdr:rowOff>213360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6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43</xdr:row>
          <xdr:rowOff>0</xdr:rowOff>
        </xdr:from>
        <xdr:to>
          <xdr:col>7</xdr:col>
          <xdr:colOff>83820</xdr:colOff>
          <xdr:row>43</xdr:row>
          <xdr:rowOff>213360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6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9</xdr:col>
          <xdr:colOff>99060</xdr:colOff>
          <xdr:row>43</xdr:row>
          <xdr:rowOff>213360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6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39</xdr:row>
          <xdr:rowOff>0</xdr:rowOff>
        </xdr:from>
        <xdr:to>
          <xdr:col>11</xdr:col>
          <xdr:colOff>320040</xdr:colOff>
          <xdr:row>39</xdr:row>
          <xdr:rowOff>213360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6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0</xdr:rowOff>
        </xdr:from>
        <xdr:to>
          <xdr:col>7</xdr:col>
          <xdr:colOff>83820</xdr:colOff>
          <xdr:row>40</xdr:row>
          <xdr:rowOff>213360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6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99060</xdr:colOff>
          <xdr:row>40</xdr:row>
          <xdr:rowOff>213360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6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175260</xdr:rowOff>
        </xdr:from>
        <xdr:to>
          <xdr:col>3</xdr:col>
          <xdr:colOff>137160</xdr:colOff>
          <xdr:row>28</xdr:row>
          <xdr:rowOff>22860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6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152400</xdr:rowOff>
        </xdr:from>
        <xdr:to>
          <xdr:col>3</xdr:col>
          <xdr:colOff>137160</xdr:colOff>
          <xdr:row>26</xdr:row>
          <xdr:rowOff>175260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6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36</xdr:row>
          <xdr:rowOff>0</xdr:rowOff>
        </xdr:from>
        <xdr:to>
          <xdr:col>7</xdr:col>
          <xdr:colOff>83820</xdr:colOff>
          <xdr:row>36</xdr:row>
          <xdr:rowOff>213360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6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99060</xdr:colOff>
          <xdr:row>36</xdr:row>
          <xdr:rowOff>213360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6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41</xdr:row>
          <xdr:rowOff>91440</xdr:rowOff>
        </xdr:from>
        <xdr:to>
          <xdr:col>7</xdr:col>
          <xdr:colOff>83820</xdr:colOff>
          <xdr:row>41</xdr:row>
          <xdr:rowOff>304800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6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99060</xdr:rowOff>
        </xdr:from>
        <xdr:to>
          <xdr:col>9</xdr:col>
          <xdr:colOff>99060</xdr:colOff>
          <xdr:row>41</xdr:row>
          <xdr:rowOff>312420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6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7041" name="Text 155">
          <a:extLst>
            <a:ext uri="{FF2B5EF4-FFF2-40B4-BE49-F238E27FC236}">
              <a16:creationId xmlns:a16="http://schemas.microsoft.com/office/drawing/2014/main" id="{00000000-0008-0000-0700-000001540100}"/>
            </a:ext>
          </a:extLst>
        </xdr:cNvPr>
        <xdr:cNvSpPr txBox="1">
          <a:spLocks noChangeArrowheads="1"/>
        </xdr:cNvSpPr>
      </xdr:nvSpPr>
      <xdr:spPr bwMode="auto">
        <a:xfrm>
          <a:off x="10953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4</xdr:col>
          <xdr:colOff>137160</xdr:colOff>
          <xdr:row>12</xdr:row>
          <xdr:rowOff>38100</xdr:rowOff>
        </xdr:from>
        <xdr:to>
          <xdr:col>4</xdr:col>
          <xdr:colOff>792480</xdr:colOff>
          <xdr:row>13</xdr:row>
          <xdr:rowOff>7620</xdr:rowOff>
        </xdr:to>
        <xdr:sp macro="" textlink="">
          <xdr:nvSpPr>
            <xdr:cNvPr id="87100" name="CheckBox1" hidden="1">
              <a:extLst>
                <a:ext uri="{63B3BB69-23CF-44E3-9099-C40C66FF867C}">
                  <a14:compatExt spid="_x0000_s87100"/>
                </a:ext>
                <a:ext uri="{FF2B5EF4-FFF2-40B4-BE49-F238E27FC236}">
                  <a16:creationId xmlns:a16="http://schemas.microsoft.com/office/drawing/2014/main" id="{00000000-0008-0000-0700-00003C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38100</xdr:rowOff>
        </xdr:from>
        <xdr:to>
          <xdr:col>7</xdr:col>
          <xdr:colOff>304800</xdr:colOff>
          <xdr:row>13</xdr:row>
          <xdr:rowOff>15240</xdr:rowOff>
        </xdr:to>
        <xdr:sp macro="" textlink="">
          <xdr:nvSpPr>
            <xdr:cNvPr id="87101" name="CheckBox2" hidden="1">
              <a:extLst>
                <a:ext uri="{63B3BB69-23CF-44E3-9099-C40C66FF867C}">
                  <a14:compatExt spid="_x0000_s87101"/>
                </a:ext>
                <a:ext uri="{FF2B5EF4-FFF2-40B4-BE49-F238E27FC236}">
                  <a16:creationId xmlns:a16="http://schemas.microsoft.com/office/drawing/2014/main" id="{00000000-0008-0000-0700-00003D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38100</xdr:rowOff>
        </xdr:from>
        <xdr:to>
          <xdr:col>11</xdr:col>
          <xdr:colOff>739140</xdr:colOff>
          <xdr:row>13</xdr:row>
          <xdr:rowOff>15240</xdr:rowOff>
        </xdr:to>
        <xdr:sp macro="" textlink="">
          <xdr:nvSpPr>
            <xdr:cNvPr id="87102" name="CheckBox3" hidden="1">
              <a:extLst>
                <a:ext uri="{63B3BB69-23CF-44E3-9099-C40C66FF867C}">
                  <a14:compatExt spid="_x0000_s87102"/>
                </a:ext>
                <a:ext uri="{FF2B5EF4-FFF2-40B4-BE49-F238E27FC236}">
                  <a16:creationId xmlns:a16="http://schemas.microsoft.com/office/drawing/2014/main" id="{00000000-0008-0000-0700-00003E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13</xdr:row>
          <xdr:rowOff>30480</xdr:rowOff>
        </xdr:from>
        <xdr:to>
          <xdr:col>4</xdr:col>
          <xdr:colOff>792480</xdr:colOff>
          <xdr:row>14</xdr:row>
          <xdr:rowOff>0</xdr:rowOff>
        </xdr:to>
        <xdr:sp macro="" textlink="">
          <xdr:nvSpPr>
            <xdr:cNvPr id="87103" name="CheckBox4" hidden="1">
              <a:extLst>
                <a:ext uri="{63B3BB69-23CF-44E3-9099-C40C66FF867C}">
                  <a14:compatExt spid="_x0000_s87103"/>
                </a:ext>
                <a:ext uri="{FF2B5EF4-FFF2-40B4-BE49-F238E27FC236}">
                  <a16:creationId xmlns:a16="http://schemas.microsoft.com/office/drawing/2014/main" id="{00000000-0008-0000-0700-00003F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30480</xdr:rowOff>
        </xdr:from>
        <xdr:to>
          <xdr:col>7</xdr:col>
          <xdr:colOff>297180</xdr:colOff>
          <xdr:row>14</xdr:row>
          <xdr:rowOff>0</xdr:rowOff>
        </xdr:to>
        <xdr:sp macro="" textlink="">
          <xdr:nvSpPr>
            <xdr:cNvPr id="87104" name="CheckBox5" hidden="1">
              <a:extLst>
                <a:ext uri="{63B3BB69-23CF-44E3-9099-C40C66FF867C}">
                  <a14:compatExt spid="_x0000_s87104"/>
                </a:ext>
                <a:ext uri="{FF2B5EF4-FFF2-40B4-BE49-F238E27FC236}">
                  <a16:creationId xmlns:a16="http://schemas.microsoft.com/office/drawing/2014/main" id="{00000000-0008-0000-0700-000040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13</xdr:row>
          <xdr:rowOff>30480</xdr:rowOff>
        </xdr:from>
        <xdr:to>
          <xdr:col>11</xdr:col>
          <xdr:colOff>647700</xdr:colOff>
          <xdr:row>14</xdr:row>
          <xdr:rowOff>0</xdr:rowOff>
        </xdr:to>
        <xdr:sp macro="" textlink="">
          <xdr:nvSpPr>
            <xdr:cNvPr id="87105" name="CheckBox6" hidden="1">
              <a:extLst>
                <a:ext uri="{63B3BB69-23CF-44E3-9099-C40C66FF867C}">
                  <a14:compatExt spid="_x0000_s87105"/>
                </a:ext>
                <a:ext uri="{FF2B5EF4-FFF2-40B4-BE49-F238E27FC236}">
                  <a16:creationId xmlns:a16="http://schemas.microsoft.com/office/drawing/2014/main" id="{00000000-0008-0000-0700-00004154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065" name="Text 155">
          <a:extLst>
            <a:ext uri="{FF2B5EF4-FFF2-40B4-BE49-F238E27FC236}">
              <a16:creationId xmlns:a16="http://schemas.microsoft.com/office/drawing/2014/main" id="{00000000-0008-0000-0800-000001580100}"/>
            </a:ext>
          </a:extLst>
        </xdr:cNvPr>
        <xdr:cNvSpPr txBox="1">
          <a:spLocks noChangeArrowheads="1"/>
        </xdr:cNvSpPr>
      </xdr:nvSpPr>
      <xdr:spPr bwMode="auto">
        <a:xfrm>
          <a:off x="1095375" y="1676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4</xdr:col>
          <xdr:colOff>137160</xdr:colOff>
          <xdr:row>12</xdr:row>
          <xdr:rowOff>38100</xdr:rowOff>
        </xdr:from>
        <xdr:to>
          <xdr:col>4</xdr:col>
          <xdr:colOff>792480</xdr:colOff>
          <xdr:row>13</xdr:row>
          <xdr:rowOff>7620</xdr:rowOff>
        </xdr:to>
        <xdr:sp macro="" textlink="">
          <xdr:nvSpPr>
            <xdr:cNvPr id="88075" name="CheckBox1" hidden="1">
              <a:extLst>
                <a:ext uri="{63B3BB69-23CF-44E3-9099-C40C66FF867C}">
                  <a14:compatExt spid="_x0000_s88075"/>
                </a:ext>
                <a:ext uri="{FF2B5EF4-FFF2-40B4-BE49-F238E27FC236}">
                  <a16:creationId xmlns:a16="http://schemas.microsoft.com/office/drawing/2014/main" id="{00000000-0008-0000-0800-00000B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38100</xdr:rowOff>
        </xdr:from>
        <xdr:to>
          <xdr:col>7</xdr:col>
          <xdr:colOff>182880</xdr:colOff>
          <xdr:row>13</xdr:row>
          <xdr:rowOff>7620</xdr:rowOff>
        </xdr:to>
        <xdr:sp macro="" textlink="">
          <xdr:nvSpPr>
            <xdr:cNvPr id="88076" name="CheckBox2" hidden="1">
              <a:extLst>
                <a:ext uri="{63B3BB69-23CF-44E3-9099-C40C66FF867C}">
                  <a14:compatExt spid="_x0000_s88076"/>
                </a:ext>
                <a:ext uri="{FF2B5EF4-FFF2-40B4-BE49-F238E27FC236}">
                  <a16:creationId xmlns:a16="http://schemas.microsoft.com/office/drawing/2014/main" id="{00000000-0008-0000-0800-00000C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38100</xdr:rowOff>
        </xdr:from>
        <xdr:to>
          <xdr:col>11</xdr:col>
          <xdr:colOff>518160</xdr:colOff>
          <xdr:row>13</xdr:row>
          <xdr:rowOff>7620</xdr:rowOff>
        </xdr:to>
        <xdr:sp macro="" textlink="">
          <xdr:nvSpPr>
            <xdr:cNvPr id="88077" name="CheckBox3" hidden="1">
              <a:extLst>
                <a:ext uri="{63B3BB69-23CF-44E3-9099-C40C66FF867C}">
                  <a14:compatExt spid="_x0000_s88077"/>
                </a:ext>
                <a:ext uri="{FF2B5EF4-FFF2-40B4-BE49-F238E27FC236}">
                  <a16:creationId xmlns:a16="http://schemas.microsoft.com/office/drawing/2014/main" id="{00000000-0008-0000-0800-00000D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13</xdr:row>
          <xdr:rowOff>30480</xdr:rowOff>
        </xdr:from>
        <xdr:to>
          <xdr:col>4</xdr:col>
          <xdr:colOff>792480</xdr:colOff>
          <xdr:row>14</xdr:row>
          <xdr:rowOff>0</xdr:rowOff>
        </xdr:to>
        <xdr:sp macro="" textlink="">
          <xdr:nvSpPr>
            <xdr:cNvPr id="88078" name="CheckBox4" hidden="1">
              <a:extLst>
                <a:ext uri="{63B3BB69-23CF-44E3-9099-C40C66FF867C}">
                  <a14:compatExt spid="_x0000_s88078"/>
                </a:ext>
                <a:ext uri="{FF2B5EF4-FFF2-40B4-BE49-F238E27FC236}">
                  <a16:creationId xmlns:a16="http://schemas.microsoft.com/office/drawing/2014/main" id="{00000000-0008-0000-0800-00000E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30480</xdr:rowOff>
        </xdr:from>
        <xdr:to>
          <xdr:col>7</xdr:col>
          <xdr:colOff>167640</xdr:colOff>
          <xdr:row>14</xdr:row>
          <xdr:rowOff>0</xdr:rowOff>
        </xdr:to>
        <xdr:sp macro="" textlink="">
          <xdr:nvSpPr>
            <xdr:cNvPr id="88079" name="CheckBox5" hidden="1">
              <a:extLst>
                <a:ext uri="{63B3BB69-23CF-44E3-9099-C40C66FF867C}">
                  <a14:compatExt spid="_x0000_s88079"/>
                </a:ext>
                <a:ext uri="{FF2B5EF4-FFF2-40B4-BE49-F238E27FC236}">
                  <a16:creationId xmlns:a16="http://schemas.microsoft.com/office/drawing/2014/main" id="{00000000-0008-0000-0800-00000F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13</xdr:row>
          <xdr:rowOff>30480</xdr:rowOff>
        </xdr:from>
        <xdr:to>
          <xdr:col>11</xdr:col>
          <xdr:colOff>434340</xdr:colOff>
          <xdr:row>14</xdr:row>
          <xdr:rowOff>0</xdr:rowOff>
        </xdr:to>
        <xdr:sp macro="" textlink="">
          <xdr:nvSpPr>
            <xdr:cNvPr id="88080" name="CheckBox6" hidden="1">
              <a:extLst>
                <a:ext uri="{63B3BB69-23CF-44E3-9099-C40C66FF867C}">
                  <a14:compatExt spid="_x0000_s88080"/>
                </a:ext>
                <a:ext uri="{FF2B5EF4-FFF2-40B4-BE49-F238E27FC236}">
                  <a16:creationId xmlns:a16="http://schemas.microsoft.com/office/drawing/2014/main" id="{00000000-0008-0000-0800-0000105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90000" mc:Ignorable="a14" a14:legacySpreadsheetColorIndex="57"/>
        </a:solidFill>
        <a:ln w="1" cap="flat" cmpd="sng" algn="ctr">
          <a:solidFill>
            <a:srgbClr xmlns:mc="http://schemas.openxmlformats.org/markup-compatibility/2006" xmlns:a14="http://schemas.microsoft.com/office/drawing/2010/main" val="090000" mc:Ignorable="a14" a14:legacySpreadsheetColorIndex="9"/>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90000" mc:Ignorable="a14" a14:legacySpreadsheetColorIndex="57"/>
        </a:solidFill>
        <a:ln w="1" cap="flat" cmpd="sng" algn="ctr">
          <a:solidFill>
            <a:srgbClr xmlns:mc="http://schemas.openxmlformats.org/markup-compatibility/2006" xmlns:a14="http://schemas.microsoft.com/office/drawing/2010/main" val="090000" mc:Ignorable="a14" a14:legacySpreadsheetColorIndex="9"/>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4.xml"/><Relationship Id="rId3" Type="http://schemas.openxmlformats.org/officeDocument/2006/relationships/vmlDrawing" Target="../drawings/vmlDrawing8.vml"/><Relationship Id="rId7" Type="http://schemas.openxmlformats.org/officeDocument/2006/relationships/ctrlProp" Target="../ctrlProps/ctrlProp11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12.xml"/><Relationship Id="rId11" Type="http://schemas.openxmlformats.org/officeDocument/2006/relationships/comments" Target="../comments6.xml"/><Relationship Id="rId5" Type="http://schemas.openxmlformats.org/officeDocument/2006/relationships/ctrlProp" Target="../ctrlProps/ctrlProp111.xml"/><Relationship Id="rId10" Type="http://schemas.openxmlformats.org/officeDocument/2006/relationships/ctrlProp" Target="../ctrlProps/ctrlProp116.xml"/><Relationship Id="rId4" Type="http://schemas.openxmlformats.org/officeDocument/2006/relationships/ctrlProp" Target="../ctrlProps/ctrlProp110.xml"/><Relationship Id="rId9"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9.vml"/><Relationship Id="rId7" Type="http://schemas.openxmlformats.org/officeDocument/2006/relationships/ctrlProp" Target="../ctrlProps/ctrlProp120.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19.xml"/><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10.vml"/><Relationship Id="rId7" Type="http://schemas.openxmlformats.org/officeDocument/2006/relationships/ctrlProp" Target="../ctrlProps/ctrlProp124.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23.xml"/><Relationship Id="rId5" Type="http://schemas.openxmlformats.org/officeDocument/2006/relationships/ctrlProp" Target="../ctrlProps/ctrlProp122.xml"/><Relationship Id="rId4" Type="http://schemas.openxmlformats.org/officeDocument/2006/relationships/ctrlProp" Target="../ctrlProps/ctrlProp12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omments" Target="../comments10.xml"/><Relationship Id="rId3" Type="http://schemas.openxmlformats.org/officeDocument/2006/relationships/vmlDrawing" Target="../drawings/vmlDrawing12.vml"/><Relationship Id="rId7" Type="http://schemas.openxmlformats.org/officeDocument/2006/relationships/ctrlProp" Target="../ctrlProps/ctrlProp128.xml"/><Relationship Id="rId12" Type="http://schemas.openxmlformats.org/officeDocument/2006/relationships/ctrlProp" Target="../ctrlProps/ctrlProp133.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0" Type="http://schemas.openxmlformats.org/officeDocument/2006/relationships/ctrlProp" Target="../ctrlProps/ctrlProp131.xml"/><Relationship Id="rId4" Type="http://schemas.openxmlformats.org/officeDocument/2006/relationships/ctrlProp" Target="../ctrlProps/ctrlProp125.xml"/><Relationship Id="rId9" Type="http://schemas.openxmlformats.org/officeDocument/2006/relationships/ctrlProp" Target="../ctrlProps/ctrlProp13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trlProp" Target="../ctrlProps/ctrlProp13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9.bin"/><Relationship Id="rId4" Type="http://schemas.openxmlformats.org/officeDocument/2006/relationships/ctrlProp" Target="../ctrlProps/ctrlProp13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5.bin"/><Relationship Id="rId4" Type="http://schemas.openxmlformats.org/officeDocument/2006/relationships/ctrlProp" Target="../ctrlProps/ctrlProp13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6.bin"/><Relationship Id="rId4" Type="http://schemas.openxmlformats.org/officeDocument/2006/relationships/ctrlProp" Target="../ctrlProps/ctrlProp137.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7.bin"/><Relationship Id="rId4" Type="http://schemas.openxmlformats.org/officeDocument/2006/relationships/ctrlProp" Target="../ctrlProps/ctrlProp138.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8.bin"/><Relationship Id="rId5" Type="http://schemas.openxmlformats.org/officeDocument/2006/relationships/comments" Target="../comments12.xml"/><Relationship Id="rId4" Type="http://schemas.openxmlformats.org/officeDocument/2006/relationships/ctrlProp" Target="../ctrlProps/ctrlProp139.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9.bin"/><Relationship Id="rId5" Type="http://schemas.openxmlformats.org/officeDocument/2006/relationships/comments" Target="../comments13.xml"/><Relationship Id="rId4" Type="http://schemas.openxmlformats.org/officeDocument/2006/relationships/ctrlProp" Target="../ctrlProps/ctrlProp1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3.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omments" Target="../comments2.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145.xml"/><Relationship Id="rId3" Type="http://schemas.openxmlformats.org/officeDocument/2006/relationships/vmlDrawing" Target="../drawings/vmlDrawing21.vml"/><Relationship Id="rId7" Type="http://schemas.openxmlformats.org/officeDocument/2006/relationships/ctrlProp" Target="../ctrlProps/ctrlProp144.xml"/><Relationship Id="rId2" Type="http://schemas.openxmlformats.org/officeDocument/2006/relationships/drawing" Target="../drawings/drawing22.xml"/><Relationship Id="rId1" Type="http://schemas.openxmlformats.org/officeDocument/2006/relationships/printerSettings" Target="../printerSettings/printerSettings30.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5.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7.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7.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51" Type="http://schemas.openxmlformats.org/officeDocument/2006/relationships/ctrlProp" Target="../ctrlProps/ctrlProp109.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3" Type="http://schemas.openxmlformats.org/officeDocument/2006/relationships/vmlDrawing" Target="../drawings/vmlDrawing6.vml"/><Relationship Id="rId7" Type="http://schemas.openxmlformats.org/officeDocument/2006/relationships/image" Target="../media/image3.emf"/><Relationship Id="rId12" Type="http://schemas.openxmlformats.org/officeDocument/2006/relationships/control" Target="../activeX/activeX5.xml"/><Relationship Id="rId2" Type="http://schemas.openxmlformats.org/officeDocument/2006/relationships/drawing" Target="../drawings/drawing8.xml"/><Relationship Id="rId16" Type="http://schemas.openxmlformats.org/officeDocument/2006/relationships/comments" Target="../comments4.xml"/><Relationship Id="rId1" Type="http://schemas.openxmlformats.org/officeDocument/2006/relationships/printerSettings" Target="../printerSettings/printerSettings8.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2.emf"/><Relationship Id="rId3" Type="http://schemas.openxmlformats.org/officeDocument/2006/relationships/vmlDrawing" Target="../drawings/vmlDrawing7.vml"/><Relationship Id="rId7" Type="http://schemas.openxmlformats.org/officeDocument/2006/relationships/image" Target="../media/image9.emf"/><Relationship Id="rId12" Type="http://schemas.openxmlformats.org/officeDocument/2006/relationships/control" Target="../activeX/activeX11.xml"/><Relationship Id="rId2" Type="http://schemas.openxmlformats.org/officeDocument/2006/relationships/drawing" Target="../drawings/drawing9.xml"/><Relationship Id="rId16" Type="http://schemas.openxmlformats.org/officeDocument/2006/relationships/comments" Target="../comments5.xml"/><Relationship Id="rId1" Type="http://schemas.openxmlformats.org/officeDocument/2006/relationships/printerSettings" Target="../printerSettings/printerSettings9.bin"/><Relationship Id="rId6" Type="http://schemas.openxmlformats.org/officeDocument/2006/relationships/control" Target="../activeX/activeX8.xml"/><Relationship Id="rId11" Type="http://schemas.openxmlformats.org/officeDocument/2006/relationships/image" Target="../media/image11.emf"/><Relationship Id="rId5" Type="http://schemas.openxmlformats.org/officeDocument/2006/relationships/image" Target="../media/image8.emf"/><Relationship Id="rId15" Type="http://schemas.openxmlformats.org/officeDocument/2006/relationships/image" Target="../media/image13.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10.emf"/><Relationship Id="rId14" Type="http://schemas.openxmlformats.org/officeDocument/2006/relationships/control" Target="../activeX/activeX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F40"/>
  <sheetViews>
    <sheetView showGridLines="0" showRowColHeaders="0" tabSelected="1" zoomScaleNormal="100" zoomScaleSheetLayoutView="50" workbookViewId="0">
      <selection activeCell="L8" sqref="L8"/>
    </sheetView>
  </sheetViews>
  <sheetFormatPr defaultColWidth="9.33203125" defaultRowHeight="13.2" x14ac:dyDescent="0.25"/>
  <cols>
    <col min="1" max="5" width="10.77734375" style="50" customWidth="1"/>
    <col min="6" max="16384" width="9.33203125" style="50"/>
  </cols>
  <sheetData>
    <row r="2" spans="1:6" ht="9" customHeight="1" x14ac:dyDescent="0.25"/>
    <row r="4" spans="1:6" s="51" customFormat="1" ht="20.399999999999999" x14ac:dyDescent="0.25">
      <c r="B4" s="52"/>
      <c r="C4" s="52"/>
      <c r="D4" s="53"/>
    </row>
    <row r="5" spans="1:6" s="54" customFormat="1" ht="28.5" customHeight="1" x14ac:dyDescent="0.25">
      <c r="D5" s="55"/>
    </row>
    <row r="6" spans="1:6" s="56" customFormat="1" ht="65.25" customHeight="1" x14ac:dyDescent="0.25">
      <c r="D6" s="57"/>
    </row>
    <row r="7" spans="1:6" s="56" customFormat="1" ht="30.75" customHeight="1" x14ac:dyDescent="0.25">
      <c r="A7" s="58"/>
      <c r="C7" s="58"/>
      <c r="D7" s="59"/>
      <c r="F7" s="58"/>
    </row>
    <row r="8" spans="1:6" s="58" customFormat="1" ht="30.75" customHeight="1" x14ac:dyDescent="0.25">
      <c r="D8" s="59"/>
    </row>
    <row r="9" spans="1:6" s="51" customFormat="1" ht="19.5" customHeight="1" x14ac:dyDescent="0.25">
      <c r="D9" s="60"/>
    </row>
    <row r="10" spans="1:6" s="61" customFormat="1" ht="12" customHeight="1" x14ac:dyDescent="0.25">
      <c r="D10" s="62"/>
    </row>
    <row r="11" spans="1:6" s="61" customFormat="1" ht="12" customHeight="1" x14ac:dyDescent="0.25">
      <c r="D11" s="62"/>
    </row>
    <row r="13" spans="1:6" ht="9" customHeight="1" x14ac:dyDescent="0.25"/>
    <row r="40" spans="1:1" x14ac:dyDescent="0.25">
      <c r="A40" s="819" t="s">
        <v>466</v>
      </c>
    </row>
  </sheetData>
  <sheetProtection algorithmName="SHA-512" hashValue="lcZF195bCQebXN02d9QmOUgdPqBqRtrGqkOylm3xAnmIvAAD7UVkz/bUMoIlK/J0Rn4VSP0CQZzQfBOXwSiodw==" saltValue="vOokqnGS7zsYcaOxY/24Dg==" spinCount="100000" sheet="1" objects="1" scenarios="1"/>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Line="0" autoPict="0">
                <anchor moveWithCells="1" sizeWithCells="1">
                  <from>
                    <xdr:col>2</xdr:col>
                    <xdr:colOff>45720</xdr:colOff>
                    <xdr:row>0</xdr:row>
                    <xdr:rowOff>114300</xdr:rowOff>
                  </from>
                  <to>
                    <xdr:col>9</xdr:col>
                    <xdr:colOff>586740</xdr:colOff>
                    <xdr:row>23</xdr:row>
                    <xdr:rowOff>114300</xdr:rowOff>
                  </to>
                </anchor>
              </controlPr>
            </control>
          </mc:Choice>
        </mc:AlternateContent>
        <mc:AlternateContent xmlns:mc="http://schemas.openxmlformats.org/markup-compatibility/2006">
          <mc:Choice Requires="x14">
            <control shapeId="1157" r:id="rId5" name="Button 133">
              <controlPr defaultSize="0" print="0" autoFill="0" autoPict="0" macro="[0]!Sheet1.Button133_Click">
                <anchor moveWithCells="1" sizeWithCells="1">
                  <from>
                    <xdr:col>0</xdr:col>
                    <xdr:colOff>30480</xdr:colOff>
                    <xdr:row>40</xdr:row>
                    <xdr:rowOff>15240</xdr:rowOff>
                  </from>
                  <to>
                    <xdr:col>2</xdr:col>
                    <xdr:colOff>121920</xdr:colOff>
                    <xdr:row>41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O45"/>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2" width="4.44140625" style="123" customWidth="1"/>
    <col min="3" max="3" width="14" style="123" customWidth="1"/>
    <col min="4" max="4" width="12.44140625" style="123" customWidth="1"/>
    <col min="5" max="5" width="4.44140625" style="123" customWidth="1"/>
    <col min="6" max="6" width="4.21875" style="123" customWidth="1"/>
    <col min="7" max="7" width="7.77734375" style="123" customWidth="1"/>
    <col min="8" max="8" width="5" style="123" customWidth="1"/>
    <col min="9" max="9" width="5.6640625" style="123" customWidth="1"/>
    <col min="10" max="10" width="8.33203125" style="123" customWidth="1"/>
    <col min="11" max="11" width="7.21875" style="123" customWidth="1"/>
    <col min="12" max="12" width="21.33203125" style="123" customWidth="1"/>
    <col min="13" max="13" width="4.6640625" style="123" customWidth="1"/>
    <col min="14" max="14" width="24" style="123" customWidth="1"/>
    <col min="15" max="15" width="5.33203125" style="123" customWidth="1"/>
    <col min="16" max="16384" width="9.33203125" style="123"/>
  </cols>
  <sheetData>
    <row r="1" spans="2:15" s="115" customFormat="1" ht="3" customHeight="1" x14ac:dyDescent="0.25"/>
    <row r="2" spans="2:15" s="117" customFormat="1" ht="21" customHeight="1" x14ac:dyDescent="0.35">
      <c r="B2" s="45" t="s">
        <v>464</v>
      </c>
      <c r="C2" s="82"/>
      <c r="D2" s="82"/>
      <c r="E2" s="82"/>
      <c r="F2" s="82"/>
      <c r="G2" s="82"/>
      <c r="H2" s="82"/>
      <c r="I2" s="82"/>
      <c r="J2" s="70"/>
      <c r="K2" s="70"/>
      <c r="L2" s="153"/>
      <c r="M2" s="153"/>
      <c r="N2" s="153"/>
      <c r="O2" s="71" t="s">
        <v>258</v>
      </c>
    </row>
    <row r="3" spans="2:15" s="117" customFormat="1" ht="5.25" customHeight="1" x14ac:dyDescent="0.35">
      <c r="B3" s="529"/>
      <c r="C3" s="529"/>
      <c r="D3" s="529"/>
      <c r="E3" s="529"/>
      <c r="F3" s="529"/>
      <c r="G3" s="529"/>
      <c r="H3" s="529"/>
      <c r="I3" s="529"/>
      <c r="J3" s="455"/>
      <c r="K3" s="455"/>
      <c r="L3" s="455"/>
      <c r="M3" s="455"/>
      <c r="N3" s="455"/>
      <c r="O3" s="531"/>
    </row>
    <row r="4" spans="2:15" s="117" customFormat="1" ht="21" customHeight="1" x14ac:dyDescent="0.35">
      <c r="B4" s="45" t="str">
        <f>CONCATENATE(Cover!D21,"  ",Cover!E21)</f>
        <v xml:space="preserve">FACILITY NAME:  </v>
      </c>
      <c r="C4" s="82"/>
      <c r="D4" s="82"/>
      <c r="E4" s="82"/>
      <c r="F4" s="82"/>
      <c r="G4" s="82"/>
      <c r="H4" s="82"/>
      <c r="I4" s="532"/>
      <c r="J4" s="537" t="str">
        <f>CONCATENATE(Cover!D26,"  ",Cover!E26)</f>
        <v xml:space="preserve">CONSULTANT:  </v>
      </c>
      <c r="K4" s="533"/>
      <c r="L4" s="533"/>
      <c r="M4" s="533"/>
      <c r="N4" s="533"/>
      <c r="O4" s="534"/>
    </row>
    <row r="5" spans="2:15" s="118" customFormat="1" ht="5.25" customHeight="1" x14ac:dyDescent="0.3">
      <c r="B5" s="9"/>
      <c r="C5" s="9"/>
      <c r="D5" s="9"/>
      <c r="E5" s="9"/>
      <c r="F5" s="9"/>
      <c r="G5" s="9"/>
      <c r="H5" s="9"/>
      <c r="I5" s="9"/>
      <c r="J5" s="9"/>
      <c r="K5" s="9"/>
      <c r="L5" s="9"/>
      <c r="M5" s="9"/>
      <c r="N5" s="9"/>
      <c r="O5" s="9"/>
    </row>
    <row r="6" spans="2:15" s="118" customFormat="1" ht="21" customHeight="1" x14ac:dyDescent="0.3">
      <c r="B6" s="77" t="str">
        <f>CONCATENATE(Cover!D23,"  ",Cover!E23)</f>
        <v xml:space="preserve">PROGRAM NO.:  </v>
      </c>
      <c r="C6" s="104"/>
      <c r="D6" s="104"/>
      <c r="E6" s="104"/>
      <c r="F6" s="104"/>
      <c r="G6" s="104"/>
      <c r="H6" s="104"/>
      <c r="I6" s="104"/>
      <c r="J6" s="79" t="str">
        <f>CONCATENATE(Cover!D24,"  ",Cover!E24)</f>
        <v xml:space="preserve">FACILITY NO.:  </v>
      </c>
      <c r="K6" s="83"/>
      <c r="L6" s="83"/>
      <c r="M6" s="83"/>
      <c r="N6" s="83"/>
      <c r="O6" s="76"/>
    </row>
    <row r="7" spans="2:15" s="118" customFormat="1" ht="4.5" customHeight="1" x14ac:dyDescent="0.3">
      <c r="B7" s="9"/>
      <c r="C7" s="9"/>
      <c r="D7" s="9"/>
      <c r="E7" s="9"/>
      <c r="F7" s="9"/>
      <c r="G7" s="9"/>
      <c r="H7" s="9"/>
      <c r="I7" s="9"/>
      <c r="J7" s="14"/>
      <c r="K7" s="14"/>
      <c r="L7" s="14"/>
      <c r="M7" s="14"/>
      <c r="N7" s="14"/>
      <c r="O7" s="41"/>
    </row>
    <row r="8" spans="2:15" s="118" customFormat="1" ht="21" customHeight="1" x14ac:dyDescent="0.3">
      <c r="B8" s="78" t="str">
        <f>IF(Cover!E27="",Cover!D27,CONCATENATE(Cover!D27,"  ",TEXT(Cover!E27,"dd-mmm-yy")))</f>
        <v>COMPLETION DATE:</v>
      </c>
      <c r="C8" s="105"/>
      <c r="D8" s="105"/>
      <c r="E8" s="105"/>
      <c r="F8" s="105"/>
      <c r="G8" s="105"/>
      <c r="H8" s="105"/>
      <c r="I8" s="105"/>
      <c r="J8" s="80" t="str">
        <f>CONCATENATE(Cover!D28,"  ",Cover!E28)</f>
        <v xml:space="preserve">PREPARED BY:  </v>
      </c>
      <c r="K8" s="72"/>
      <c r="L8" s="72"/>
      <c r="M8" s="72"/>
      <c r="N8" s="72"/>
      <c r="O8" s="76"/>
    </row>
    <row r="9" spans="2:15" s="119" customFormat="1" ht="3" customHeight="1" x14ac:dyDescent="0.3">
      <c r="B9" s="10"/>
      <c r="C9" s="10"/>
      <c r="D9" s="10"/>
      <c r="E9" s="10"/>
      <c r="F9" s="10"/>
      <c r="G9" s="10"/>
      <c r="H9" s="10"/>
      <c r="I9" s="10"/>
      <c r="J9" s="10"/>
      <c r="K9" s="84"/>
      <c r="L9" s="84"/>
      <c r="M9" s="84"/>
      <c r="N9" s="84"/>
      <c r="O9" s="75"/>
    </row>
    <row r="10" spans="2:15" s="119" customFormat="1" ht="21" customHeight="1" x14ac:dyDescent="0.3">
      <c r="B10" s="277" t="s">
        <v>80</v>
      </c>
      <c r="C10" s="282"/>
      <c r="D10" s="282"/>
      <c r="E10" s="282"/>
      <c r="F10" s="282"/>
      <c r="G10" s="282"/>
      <c r="H10" s="282"/>
      <c r="I10" s="282"/>
      <c r="J10" s="282"/>
      <c r="K10" s="282"/>
      <c r="L10" s="282"/>
      <c r="M10" s="282"/>
      <c r="N10" s="282"/>
      <c r="O10" s="276"/>
    </row>
    <row r="11" spans="2:15" s="120" customFormat="1" ht="6" customHeight="1" x14ac:dyDescent="0.3">
      <c r="B11" s="74"/>
      <c r="C11" s="12"/>
      <c r="D11" s="12"/>
      <c r="E11" s="12"/>
      <c r="F11" s="12"/>
      <c r="G11" s="12"/>
      <c r="H11" s="12"/>
      <c r="I11" s="12"/>
      <c r="J11" s="12"/>
      <c r="K11" s="12"/>
      <c r="L11" s="12"/>
      <c r="M11" s="12"/>
      <c r="N11" s="12"/>
      <c r="O11" s="12"/>
    </row>
    <row r="12" spans="2:15" s="120" customFormat="1" ht="3" customHeight="1" x14ac:dyDescent="0.3">
      <c r="B12" s="143"/>
      <c r="C12" s="81"/>
      <c r="D12" s="81"/>
      <c r="E12" s="81"/>
      <c r="F12" s="81"/>
      <c r="G12" s="81"/>
      <c r="H12" s="81"/>
      <c r="I12" s="81"/>
      <c r="J12" s="81"/>
      <c r="K12" s="81"/>
      <c r="L12" s="81"/>
      <c r="M12" s="81"/>
      <c r="N12" s="81"/>
      <c r="O12" s="144"/>
    </row>
    <row r="13" spans="2:15" s="120" customFormat="1" ht="18" customHeight="1" x14ac:dyDescent="0.3">
      <c r="B13" s="162"/>
      <c r="C13" s="298" t="s">
        <v>345</v>
      </c>
      <c r="D13" s="81"/>
      <c r="E13" s="81"/>
      <c r="F13" s="81"/>
      <c r="G13" s="81"/>
      <c r="H13" s="81"/>
      <c r="I13" s="81"/>
      <c r="J13" s="81"/>
      <c r="K13" s="81"/>
      <c r="L13" s="81"/>
      <c r="M13" s="905"/>
      <c r="N13" s="906"/>
      <c r="O13" s="161"/>
    </row>
    <row r="14" spans="2:15" s="120" customFormat="1" ht="15.75" customHeight="1" x14ac:dyDescent="0.3">
      <c r="B14" s="162"/>
      <c r="C14" s="299" t="s">
        <v>81</v>
      </c>
      <c r="D14" s="160"/>
      <c r="E14" s="160"/>
      <c r="F14" s="160"/>
      <c r="G14" s="160"/>
      <c r="H14" s="660" t="s">
        <v>229</v>
      </c>
      <c r="I14"/>
      <c r="J14"/>
      <c r="K14"/>
      <c r="L14"/>
      <c r="M14"/>
      <c r="N14" s="546"/>
      <c r="O14" s="161"/>
    </row>
    <row r="15" spans="2:15" s="120" customFormat="1" ht="3" customHeight="1" x14ac:dyDescent="0.3">
      <c r="B15" s="162"/>
      <c r="C15" s="264"/>
      <c r="D15" s="12"/>
      <c r="E15" s="12"/>
      <c r="F15" s="12"/>
      <c r="G15" s="266"/>
      <c r="H15" s="266"/>
      <c r="I15" s="265"/>
      <c r="J15" s="12"/>
      <c r="K15" s="12"/>
      <c r="L15" s="12"/>
      <c r="M15" s="12"/>
      <c r="N15" s="263"/>
      <c r="O15" s="161"/>
    </row>
    <row r="16" spans="2:15" s="120" customFormat="1" ht="3" customHeight="1" x14ac:dyDescent="0.3">
      <c r="B16" s="162"/>
      <c r="C16" s="160"/>
      <c r="D16" s="160"/>
      <c r="E16" s="160"/>
      <c r="F16" s="160"/>
      <c r="G16" s="160"/>
      <c r="H16" s="160"/>
      <c r="I16" s="160"/>
      <c r="J16" s="160"/>
      <c r="K16" s="160"/>
      <c r="L16" s="160"/>
      <c r="M16" s="160"/>
      <c r="N16" s="160"/>
      <c r="O16" s="161"/>
    </row>
    <row r="17" spans="2:15" s="121" customFormat="1" ht="18" customHeight="1" x14ac:dyDescent="0.25">
      <c r="B17" s="88"/>
      <c r="C17" s="909" t="s">
        <v>82</v>
      </c>
      <c r="D17" s="910"/>
      <c r="E17" s="910"/>
      <c r="F17" s="910"/>
      <c r="G17" s="910"/>
      <c r="H17" s="910"/>
      <c r="I17" s="911"/>
      <c r="J17" s="89"/>
      <c r="K17" s="323"/>
      <c r="L17" s="912" t="s">
        <v>83</v>
      </c>
      <c r="M17" s="913"/>
      <c r="N17" s="914"/>
      <c r="O17" s="258"/>
    </row>
    <row r="18" spans="2:15" s="121" customFormat="1" ht="15" customHeight="1" x14ac:dyDescent="0.25">
      <c r="B18" s="88"/>
      <c r="C18" s="915" t="s">
        <v>84</v>
      </c>
      <c r="D18" s="916"/>
      <c r="E18" s="916"/>
      <c r="F18" s="916"/>
      <c r="G18" s="916"/>
      <c r="H18" s="916"/>
      <c r="I18" s="917"/>
      <c r="J18" s="89"/>
      <c r="K18" s="323"/>
      <c r="L18" s="921" t="s">
        <v>84</v>
      </c>
      <c r="M18" s="922"/>
      <c r="N18" s="923"/>
      <c r="O18" s="258"/>
    </row>
    <row r="19" spans="2:15" s="121" customFormat="1" ht="15" customHeight="1" x14ac:dyDescent="0.25">
      <c r="B19" s="88"/>
      <c r="C19" s="918" t="s">
        <v>85</v>
      </c>
      <c r="D19" s="919"/>
      <c r="E19" s="919"/>
      <c r="F19" s="919"/>
      <c r="G19" s="919"/>
      <c r="H19" s="919"/>
      <c r="I19" s="920"/>
      <c r="J19" s="89"/>
      <c r="K19" s="323"/>
      <c r="L19" s="924" t="s">
        <v>85</v>
      </c>
      <c r="M19" s="925"/>
      <c r="N19" s="926"/>
      <c r="O19" s="258"/>
    </row>
    <row r="20" spans="2:15" s="121" customFormat="1" ht="3" customHeight="1" x14ac:dyDescent="0.25">
      <c r="B20" s="88"/>
      <c r="C20" s="100"/>
      <c r="D20" s="100"/>
      <c r="E20" s="100"/>
      <c r="F20" s="100"/>
      <c r="G20" s="89"/>
      <c r="H20" s="89"/>
      <c r="I20" s="89"/>
      <c r="J20" s="323"/>
      <c r="K20" s="323"/>
      <c r="L20" s="338"/>
      <c r="M20" s="338"/>
      <c r="N20" s="338"/>
      <c r="O20" s="258"/>
    </row>
    <row r="21" spans="2:15" s="121" customFormat="1" ht="18" customHeight="1" x14ac:dyDescent="0.25">
      <c r="B21" s="145" t="s">
        <v>86</v>
      </c>
      <c r="C21" s="140"/>
      <c r="D21" s="140"/>
      <c r="E21" s="140"/>
      <c r="F21" s="140"/>
      <c r="G21" s="141"/>
      <c r="H21" s="141"/>
      <c r="I21" s="141"/>
      <c r="J21" s="142"/>
      <c r="K21" s="142"/>
      <c r="L21" s="141"/>
      <c r="M21" s="142"/>
      <c r="N21" s="141"/>
      <c r="O21" s="339"/>
    </row>
    <row r="22" spans="2:15" s="121" customFormat="1" ht="94.5" customHeight="1" x14ac:dyDescent="0.25">
      <c r="B22" s="88"/>
      <c r="C22" s="847"/>
      <c r="D22" s="847"/>
      <c r="E22" s="847"/>
      <c r="F22" s="847"/>
      <c r="G22" s="847"/>
      <c r="H22" s="847"/>
      <c r="I22" s="847"/>
      <c r="J22" s="847"/>
      <c r="K22" s="847"/>
      <c r="L22" s="847"/>
      <c r="M22" s="847"/>
      <c r="N22" s="847"/>
      <c r="O22" s="258"/>
    </row>
    <row r="23" spans="2:15" s="121" customFormat="1" ht="3" customHeight="1" x14ac:dyDescent="0.25">
      <c r="B23" s="139"/>
      <c r="C23" s="101"/>
      <c r="D23" s="101"/>
      <c r="E23" s="101"/>
      <c r="F23" s="101"/>
      <c r="G23" s="154"/>
      <c r="H23" s="154"/>
      <c r="I23" s="154"/>
      <c r="J23" s="326"/>
      <c r="K23" s="326"/>
      <c r="L23" s="326"/>
      <c r="M23" s="326"/>
      <c r="N23" s="326"/>
      <c r="O23" s="332"/>
    </row>
    <row r="24" spans="2:15" s="121" customFormat="1" ht="24" customHeight="1" x14ac:dyDescent="0.25">
      <c r="B24" s="88" t="s">
        <v>87</v>
      </c>
      <c r="C24" s="100"/>
      <c r="D24" s="100"/>
      <c r="E24" s="100"/>
      <c r="F24" s="100"/>
      <c r="G24" s="89"/>
      <c r="H24" s="89"/>
      <c r="I24" s="89"/>
      <c r="J24" s="323"/>
      <c r="K24" s="323"/>
      <c r="L24" s="323"/>
      <c r="M24" s="323"/>
      <c r="N24" s="323"/>
      <c r="O24" s="258"/>
    </row>
    <row r="25" spans="2:15" s="121" customFormat="1" ht="18" customHeight="1" x14ac:dyDescent="0.3">
      <c r="B25" s="88"/>
      <c r="C25" s="107" t="s">
        <v>88</v>
      </c>
      <c r="D25" s="908"/>
      <c r="E25" s="908"/>
      <c r="F25" s="908"/>
      <c r="G25" s="908"/>
      <c r="H25" s="908"/>
      <c r="I25" s="908"/>
      <c r="J25" s="908"/>
      <c r="K25" s="908"/>
      <c r="L25" s="908"/>
      <c r="M25" s="908"/>
      <c r="N25" s="908"/>
      <c r="O25" s="258"/>
    </row>
    <row r="26" spans="2:15" s="121" customFormat="1" ht="18" customHeight="1" x14ac:dyDescent="0.3">
      <c r="B26" s="88"/>
      <c r="C26" s="100"/>
      <c r="D26" s="107" t="s">
        <v>89</v>
      </c>
      <c r="E26" s="908"/>
      <c r="F26" s="908"/>
      <c r="G26" s="908"/>
      <c r="H26" s="908"/>
      <c r="I26" s="908"/>
      <c r="J26" s="908"/>
      <c r="K26" s="908"/>
      <c r="L26" s="908"/>
      <c r="M26" s="908"/>
      <c r="N26" s="908"/>
      <c r="O26" s="258"/>
    </row>
    <row r="27" spans="2:15" s="121" customFormat="1" ht="18" customHeight="1" x14ac:dyDescent="0.3">
      <c r="B27" s="88"/>
      <c r="C27" s="100"/>
      <c r="D27" s="107" t="s">
        <v>90</v>
      </c>
      <c r="E27" s="907"/>
      <c r="F27" s="907"/>
      <c r="G27" s="907"/>
      <c r="H27" s="907"/>
      <c r="I27" s="907"/>
      <c r="J27" s="907"/>
      <c r="K27" s="907"/>
      <c r="L27" s="907"/>
      <c r="M27" s="907"/>
      <c r="N27" s="907"/>
      <c r="O27" s="258"/>
    </row>
    <row r="28" spans="2:15" s="121" customFormat="1" ht="18" customHeight="1" x14ac:dyDescent="0.3">
      <c r="B28" s="88"/>
      <c r="C28" s="107" t="s">
        <v>91</v>
      </c>
      <c r="D28" s="908"/>
      <c r="E28" s="908"/>
      <c r="F28" s="908"/>
      <c r="G28" s="908"/>
      <c r="H28" s="908"/>
      <c r="I28" s="908"/>
      <c r="J28" s="908"/>
      <c r="K28" s="908"/>
      <c r="L28" s="908"/>
      <c r="M28" s="908"/>
      <c r="N28" s="908"/>
      <c r="O28" s="258"/>
    </row>
    <row r="29" spans="2:15" s="121" customFormat="1" ht="18" customHeight="1" x14ac:dyDescent="0.3">
      <c r="B29" s="88"/>
      <c r="C29" s="100"/>
      <c r="D29" s="107" t="s">
        <v>92</v>
      </c>
      <c r="E29" s="908"/>
      <c r="F29" s="908"/>
      <c r="G29" s="908"/>
      <c r="H29" s="908"/>
      <c r="I29" s="908"/>
      <c r="J29" s="908"/>
      <c r="K29" s="908"/>
      <c r="L29" s="908"/>
      <c r="M29" s="908"/>
      <c r="N29" s="908"/>
      <c r="O29" s="258"/>
    </row>
    <row r="30" spans="2:15" s="122" customFormat="1" ht="18" customHeight="1" x14ac:dyDescent="0.3">
      <c r="B30" s="88"/>
      <c r="C30" s="100"/>
      <c r="D30" s="107" t="s">
        <v>93</v>
      </c>
      <c r="E30" s="907"/>
      <c r="F30" s="907"/>
      <c r="G30" s="907"/>
      <c r="H30" s="907"/>
      <c r="I30" s="907"/>
      <c r="J30" s="907"/>
      <c r="K30" s="907"/>
      <c r="L30" s="907"/>
      <c r="M30" s="907"/>
      <c r="N30" s="907"/>
      <c r="O30" s="259"/>
    </row>
    <row r="31" spans="2:15" s="122" customFormat="1" ht="18" customHeight="1" x14ac:dyDescent="0.3">
      <c r="B31" s="88"/>
      <c r="C31" s="107" t="s">
        <v>94</v>
      </c>
      <c r="D31" s="908"/>
      <c r="E31" s="908"/>
      <c r="F31" s="908"/>
      <c r="G31" s="908"/>
      <c r="H31" s="908"/>
      <c r="I31" s="908"/>
      <c r="J31" s="908"/>
      <c r="K31" s="908"/>
      <c r="L31" s="908"/>
      <c r="M31" s="908"/>
      <c r="N31" s="908"/>
      <c r="O31" s="259"/>
    </row>
    <row r="32" spans="2:15" s="122" customFormat="1" ht="18" customHeight="1" x14ac:dyDescent="0.3">
      <c r="B32" s="88"/>
      <c r="C32" s="107" t="s">
        <v>95</v>
      </c>
      <c r="D32" s="907"/>
      <c r="E32" s="907"/>
      <c r="F32" s="907"/>
      <c r="G32" s="907"/>
      <c r="H32" s="907"/>
      <c r="I32" s="907"/>
      <c r="J32" s="907"/>
      <c r="K32" s="907"/>
      <c r="L32" s="907"/>
      <c r="M32" s="907"/>
      <c r="N32" s="907"/>
      <c r="O32" s="259"/>
    </row>
    <row r="33" spans="2:15" s="122" customFormat="1" ht="6" customHeight="1" x14ac:dyDescent="0.25">
      <c r="B33" s="91"/>
      <c r="C33" s="90"/>
      <c r="D33" s="90"/>
      <c r="E33" s="90"/>
      <c r="F33" s="90"/>
      <c r="G33" s="90"/>
      <c r="H33" s="90"/>
      <c r="I33" s="90"/>
      <c r="J33" s="90"/>
      <c r="K33" s="90"/>
      <c r="L33" s="90"/>
      <c r="M33" s="90"/>
      <c r="N33" s="90"/>
      <c r="O33" s="261"/>
    </row>
    <row r="34" spans="2:15" s="122" customFormat="1" ht="18" customHeight="1" x14ac:dyDescent="0.25">
      <c r="B34" s="277" t="s">
        <v>96</v>
      </c>
      <c r="C34" s="282"/>
      <c r="D34" s="282"/>
      <c r="E34" s="282"/>
      <c r="F34" s="282"/>
      <c r="G34" s="282"/>
      <c r="H34" s="282"/>
      <c r="I34" s="282"/>
      <c r="J34" s="282"/>
      <c r="K34" s="282"/>
      <c r="L34" s="282"/>
      <c r="M34" s="282"/>
      <c r="N34" s="282"/>
      <c r="O34" s="276"/>
    </row>
    <row r="35" spans="2:15" s="169" customFormat="1" ht="15.75" customHeight="1" x14ac:dyDescent="0.25">
      <c r="B35" s="147"/>
      <c r="C35" s="148"/>
      <c r="D35" s="148"/>
      <c r="E35" s="148"/>
      <c r="F35" s="148"/>
      <c r="G35" s="149"/>
      <c r="H35" s="149"/>
      <c r="I35" s="149"/>
      <c r="J35" s="149"/>
      <c r="K35" s="149"/>
      <c r="L35" s="149" t="s">
        <v>97</v>
      </c>
      <c r="M35" s="149"/>
      <c r="N35" s="149" t="s">
        <v>98</v>
      </c>
      <c r="O35" s="150"/>
    </row>
    <row r="36" spans="2:15" s="169" customFormat="1" ht="18" customHeight="1" x14ac:dyDescent="0.3">
      <c r="B36" s="147"/>
      <c r="C36" s="151" t="s">
        <v>203</v>
      </c>
      <c r="D36" s="148"/>
      <c r="E36" s="148"/>
      <c r="F36" s="148"/>
      <c r="G36" s="149"/>
      <c r="H36" s="149"/>
      <c r="I36" s="149"/>
      <c r="J36" s="149"/>
      <c r="K36" s="149"/>
      <c r="L36" s="517"/>
      <c r="M36" s="149"/>
      <c r="N36" s="520"/>
      <c r="O36" s="150"/>
    </row>
    <row r="37" spans="2:15" s="169" customFormat="1" ht="18" customHeight="1" x14ac:dyDescent="0.3">
      <c r="B37" s="147"/>
      <c r="C37" s="151" t="s">
        <v>204</v>
      </c>
      <c r="D37" s="148"/>
      <c r="E37" s="148"/>
      <c r="F37" s="148"/>
      <c r="G37" s="149"/>
      <c r="H37" s="149"/>
      <c r="I37" s="149"/>
      <c r="J37" s="149"/>
      <c r="K37" s="149"/>
      <c r="L37" s="518"/>
      <c r="M37" s="149"/>
      <c r="N37" s="521"/>
      <c r="O37" s="150"/>
    </row>
    <row r="38" spans="2:15" s="169" customFormat="1" ht="18" customHeight="1" x14ac:dyDescent="0.3">
      <c r="B38" s="147"/>
      <c r="C38" s="151" t="s">
        <v>207</v>
      </c>
      <c r="D38" s="148"/>
      <c r="E38" s="148"/>
      <c r="F38" s="148"/>
      <c r="G38" s="149"/>
      <c r="H38" s="149"/>
      <c r="I38" s="149"/>
      <c r="J38" s="149"/>
      <c r="K38" s="149"/>
      <c r="L38" s="518"/>
      <c r="M38" s="149"/>
      <c r="N38" s="521"/>
      <c r="O38" s="150"/>
    </row>
    <row r="39" spans="2:15" s="169" customFormat="1" ht="18" customHeight="1" x14ac:dyDescent="0.3">
      <c r="B39" s="99"/>
      <c r="C39" s="152" t="s">
        <v>205</v>
      </c>
      <c r="D39" s="136"/>
      <c r="E39" s="136"/>
      <c r="F39" s="136"/>
      <c r="G39" s="100"/>
      <c r="H39" s="100"/>
      <c r="I39" s="100"/>
      <c r="J39" s="136"/>
      <c r="K39" s="136"/>
      <c r="L39" s="519"/>
      <c r="M39" s="136"/>
      <c r="N39" s="522"/>
      <c r="O39" s="146"/>
    </row>
    <row r="40" spans="2:15" s="169" customFormat="1" ht="18" customHeight="1" x14ac:dyDescent="0.3">
      <c r="B40" s="99"/>
      <c r="C40" s="152" t="s">
        <v>206</v>
      </c>
      <c r="D40" s="136"/>
      <c r="E40" s="136"/>
      <c r="F40" s="136"/>
      <c r="G40" s="100"/>
      <c r="H40" s="100"/>
      <c r="I40" s="100"/>
      <c r="J40" s="136"/>
      <c r="K40" s="136"/>
      <c r="L40" s="519"/>
      <c r="M40" s="136"/>
      <c r="N40" s="522"/>
      <c r="O40" s="146"/>
    </row>
    <row r="41" spans="2:15" s="122" customFormat="1" ht="3" customHeight="1" x14ac:dyDescent="0.25">
      <c r="B41" s="97"/>
      <c r="C41" s="137"/>
      <c r="D41" s="137"/>
      <c r="E41" s="137"/>
      <c r="F41" s="137"/>
      <c r="G41" s="138"/>
      <c r="H41" s="100"/>
      <c r="I41" s="101"/>
      <c r="J41" s="137"/>
      <c r="K41" s="136"/>
      <c r="L41" s="101"/>
      <c r="M41" s="136"/>
      <c r="N41" s="136"/>
      <c r="O41" s="146"/>
    </row>
    <row r="42" spans="2:15" s="122" customFormat="1" ht="18" customHeight="1" x14ac:dyDescent="0.25">
      <c r="B42" s="277" t="s">
        <v>57</v>
      </c>
      <c r="C42" s="282"/>
      <c r="D42" s="282"/>
      <c r="E42" s="282"/>
      <c r="F42" s="282"/>
      <c r="G42" s="282"/>
      <c r="H42" s="282"/>
      <c r="I42" s="282"/>
      <c r="J42" s="282"/>
      <c r="K42" s="282"/>
      <c r="L42" s="282"/>
      <c r="M42" s="282"/>
      <c r="N42" s="282"/>
      <c r="O42" s="276"/>
    </row>
    <row r="43" spans="2:15" ht="105.75" customHeight="1" x14ac:dyDescent="0.25">
      <c r="B43" s="92"/>
      <c r="C43" s="847"/>
      <c r="D43" s="847"/>
      <c r="E43" s="847"/>
      <c r="F43" s="847"/>
      <c r="G43" s="847"/>
      <c r="H43" s="847"/>
      <c r="I43" s="847"/>
      <c r="J43" s="847"/>
      <c r="K43" s="847"/>
      <c r="L43" s="847"/>
      <c r="M43" s="847"/>
      <c r="N43" s="847"/>
      <c r="O43" s="329"/>
    </row>
    <row r="44" spans="2:15" x14ac:dyDescent="0.25">
      <c r="B44" s="94"/>
      <c r="C44" s="95"/>
      <c r="D44" s="95"/>
      <c r="E44" s="95"/>
      <c r="F44" s="95"/>
      <c r="G44" s="95"/>
      <c r="H44" s="95"/>
      <c r="I44" s="95"/>
      <c r="J44" s="95"/>
      <c r="K44" s="95"/>
      <c r="L44" s="95"/>
      <c r="M44" s="95"/>
      <c r="N44" s="95"/>
      <c r="O44" s="96"/>
    </row>
    <row r="45" spans="2:15" x14ac:dyDescent="0.25">
      <c r="B45" s="192" t="s">
        <v>99</v>
      </c>
      <c r="C45" s="8"/>
      <c r="D45" s="8"/>
      <c r="E45" s="8"/>
      <c r="F45" s="8"/>
      <c r="G45" s="8"/>
      <c r="H45" s="8"/>
      <c r="I45" s="8"/>
      <c r="J45" s="8"/>
      <c r="K45" s="8"/>
      <c r="L45" s="8"/>
      <c r="M45" s="8"/>
      <c r="N45" s="8"/>
      <c r="O45" s="8"/>
    </row>
  </sheetData>
  <sheetProtection algorithmName="SHA-512" hashValue="6xTnB/dYACbrihDlil5Ka15CRWVx1hBJ1v1v0vBuFjOZoOL6pYAA6DJYevfIx4zvvGxWo66iHc338T16VqrrEw==" saltValue="iCnTBjeMFaUQyNPepxf2yw==" spinCount="100000" sheet="1" objects="1" scenarios="1"/>
  <mergeCells count="17">
    <mergeCell ref="C43:N43"/>
    <mergeCell ref="E26:N26"/>
    <mergeCell ref="E27:N27"/>
    <mergeCell ref="D28:N28"/>
    <mergeCell ref="D31:N31"/>
    <mergeCell ref="M13:N13"/>
    <mergeCell ref="D32:N32"/>
    <mergeCell ref="E29:N29"/>
    <mergeCell ref="E30:N30"/>
    <mergeCell ref="C22:N22"/>
    <mergeCell ref="D25:N25"/>
    <mergeCell ref="C17:I17"/>
    <mergeCell ref="L17:N17"/>
    <mergeCell ref="C18:I18"/>
    <mergeCell ref="C19:I19"/>
    <mergeCell ref="L18:N18"/>
    <mergeCell ref="L19:N19"/>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6</xdr:col>
                    <xdr:colOff>22860</xdr:colOff>
                    <xdr:row>17</xdr:row>
                    <xdr:rowOff>0</xdr:rowOff>
                  </from>
                  <to>
                    <xdr:col>6</xdr:col>
                    <xdr:colOff>381000</xdr:colOff>
                    <xdr:row>18</xdr:row>
                    <xdr:rowOff>22860</xdr:rowOff>
                  </to>
                </anchor>
              </controlPr>
            </control>
          </mc:Choice>
        </mc:AlternateContent>
        <mc:AlternateContent xmlns:mc="http://schemas.openxmlformats.org/markup-compatibility/2006">
          <mc:Choice Requires="x14">
            <control shapeId="9244" r:id="rId5" name="Check Box 28">
              <controlPr defaultSize="0" autoFill="0" autoLine="0" autoPict="0">
                <anchor moveWithCells="1">
                  <from>
                    <xdr:col>6</xdr:col>
                    <xdr:colOff>22860</xdr:colOff>
                    <xdr:row>18</xdr:row>
                    <xdr:rowOff>0</xdr:rowOff>
                  </from>
                  <to>
                    <xdr:col>6</xdr:col>
                    <xdr:colOff>381000</xdr:colOff>
                    <xdr:row>19</xdr:row>
                    <xdr:rowOff>30480</xdr:rowOff>
                  </to>
                </anchor>
              </controlPr>
            </control>
          </mc:Choice>
        </mc:AlternateContent>
        <mc:AlternateContent xmlns:mc="http://schemas.openxmlformats.org/markup-compatibility/2006">
          <mc:Choice Requires="x14">
            <control shapeId="9247" r:id="rId6" name="Check Box 31">
              <controlPr defaultSize="0" autoFill="0" autoLine="0" autoPict="0">
                <anchor moveWithCells="1">
                  <from>
                    <xdr:col>13</xdr:col>
                    <xdr:colOff>723900</xdr:colOff>
                    <xdr:row>17</xdr:row>
                    <xdr:rowOff>0</xdr:rowOff>
                  </from>
                  <to>
                    <xdr:col>13</xdr:col>
                    <xdr:colOff>1082040</xdr:colOff>
                    <xdr:row>18</xdr:row>
                    <xdr:rowOff>22860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13</xdr:col>
                    <xdr:colOff>723900</xdr:colOff>
                    <xdr:row>18</xdr:row>
                    <xdr:rowOff>0</xdr:rowOff>
                  </from>
                  <to>
                    <xdr:col>13</xdr:col>
                    <xdr:colOff>1082040</xdr:colOff>
                    <xdr:row>19</xdr:row>
                    <xdr:rowOff>30480</xdr:rowOff>
                  </to>
                </anchor>
              </controlPr>
            </control>
          </mc:Choice>
        </mc:AlternateContent>
        <mc:AlternateContent xmlns:mc="http://schemas.openxmlformats.org/markup-compatibility/2006">
          <mc:Choice Requires="x14">
            <control shapeId="9251" r:id="rId8" name="Check Box 35">
              <controlPr defaultSize="0" autoFill="0" autoLine="0" autoPict="0">
                <anchor moveWithCells="1">
                  <from>
                    <xdr:col>2</xdr:col>
                    <xdr:colOff>45720</xdr:colOff>
                    <xdr:row>12</xdr:row>
                    <xdr:rowOff>30480</xdr:rowOff>
                  </from>
                  <to>
                    <xdr:col>2</xdr:col>
                    <xdr:colOff>411480</xdr:colOff>
                    <xdr:row>13</xdr:row>
                    <xdr:rowOff>15240</xdr:rowOff>
                  </to>
                </anchor>
              </controlPr>
            </control>
          </mc:Choice>
        </mc:AlternateContent>
        <mc:AlternateContent xmlns:mc="http://schemas.openxmlformats.org/markup-compatibility/2006">
          <mc:Choice Requires="x14">
            <control shapeId="9253" r:id="rId9" name="Check Box 37">
              <controlPr defaultSize="0" autoFill="0" autoLine="0" autoPict="0">
                <anchor moveWithCells="1">
                  <from>
                    <xdr:col>2</xdr:col>
                    <xdr:colOff>45720</xdr:colOff>
                    <xdr:row>13</xdr:row>
                    <xdr:rowOff>0</xdr:rowOff>
                  </from>
                  <to>
                    <xdr:col>2</xdr:col>
                    <xdr:colOff>411480</xdr:colOff>
                    <xdr:row>14</xdr:row>
                    <xdr:rowOff>22860</xdr:rowOff>
                  </to>
                </anchor>
              </controlPr>
            </control>
          </mc:Choice>
        </mc:AlternateContent>
        <mc:AlternateContent xmlns:mc="http://schemas.openxmlformats.org/markup-compatibility/2006">
          <mc:Choice Requires="x14">
            <control shapeId="9254" r:id="rId10" name="Check Box 38">
              <controlPr defaultSize="0" autoFill="0" autoLine="0" autoPict="0">
                <anchor moveWithCells="1">
                  <from>
                    <xdr:col>7</xdr:col>
                    <xdr:colOff>45720</xdr:colOff>
                    <xdr:row>13</xdr:row>
                    <xdr:rowOff>0</xdr:rowOff>
                  </from>
                  <to>
                    <xdr:col>8</xdr:col>
                    <xdr:colOff>53340</xdr:colOff>
                    <xdr:row>14</xdr:row>
                    <xdr:rowOff>30480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AL41"/>
  <sheetViews>
    <sheetView showGridLines="0" showRowColHeaders="0" zoomScale="75" zoomScaleNormal="75" workbookViewId="0">
      <selection activeCell="L59" sqref="L59"/>
    </sheetView>
  </sheetViews>
  <sheetFormatPr defaultColWidth="9.33203125" defaultRowHeight="13.2" x14ac:dyDescent="0.25"/>
  <cols>
    <col min="1" max="1" width="15.21875" style="191" customWidth="1"/>
    <col min="2" max="4" width="5.77734375" style="191" customWidth="1"/>
    <col min="5" max="5" width="7.77734375" style="191" customWidth="1"/>
    <col min="6" max="6" width="1.77734375" style="191" customWidth="1"/>
    <col min="7" max="10" width="5.77734375" style="191" customWidth="1"/>
    <col min="11" max="11" width="1.77734375" style="191" customWidth="1"/>
    <col min="12" max="13" width="5.77734375" style="191" customWidth="1"/>
    <col min="14" max="14" width="1.77734375" style="191" customWidth="1"/>
    <col min="15" max="25" width="5.77734375" style="191" customWidth="1"/>
    <col min="26" max="26" width="9.33203125" style="191"/>
    <col min="27" max="27" width="13.77734375" style="191" customWidth="1"/>
    <col min="28" max="28" width="5.77734375" style="191" customWidth="1"/>
    <col min="29" max="16384" width="9.33203125" style="191"/>
  </cols>
  <sheetData>
    <row r="1" spans="2:28" ht="5.25" customHeight="1" x14ac:dyDescent="0.25">
      <c r="AA1" s="321"/>
    </row>
    <row r="2" spans="2:28" ht="18.75" customHeight="1" x14ac:dyDescent="0.25">
      <c r="B2" s="666" t="s">
        <v>464</v>
      </c>
      <c r="C2" s="540"/>
      <c r="D2" s="540"/>
      <c r="E2" s="540"/>
      <c r="F2" s="540"/>
      <c r="G2" s="540"/>
      <c r="H2" s="540"/>
      <c r="I2" s="540"/>
      <c r="J2" s="540"/>
      <c r="K2" s="540"/>
      <c r="L2" s="540"/>
      <c r="M2" s="540"/>
      <c r="N2" s="540"/>
      <c r="O2" s="540"/>
      <c r="P2" s="540"/>
      <c r="Q2" s="540"/>
      <c r="R2" s="540"/>
      <c r="S2" s="540"/>
      <c r="T2" s="540"/>
      <c r="U2" s="540"/>
      <c r="V2" s="540"/>
      <c r="W2" s="539"/>
      <c r="X2" s="539"/>
      <c r="Y2" s="539"/>
      <c r="Z2" s="539"/>
      <c r="AA2" s="539"/>
      <c r="AB2" s="668" t="s">
        <v>263</v>
      </c>
    </row>
    <row r="3" spans="2:28" ht="5.25" customHeight="1" x14ac:dyDescent="0.25">
      <c r="B3" s="356"/>
      <c r="C3"/>
      <c r="D3"/>
      <c r="E3"/>
      <c r="F3"/>
      <c r="G3"/>
      <c r="H3"/>
      <c r="I3"/>
      <c r="J3"/>
      <c r="K3"/>
      <c r="L3"/>
      <c r="M3"/>
      <c r="N3"/>
      <c r="O3"/>
      <c r="P3"/>
      <c r="Q3"/>
      <c r="R3"/>
      <c r="S3"/>
      <c r="T3"/>
      <c r="U3"/>
      <c r="V3"/>
      <c r="W3"/>
      <c r="X3"/>
      <c r="Y3"/>
      <c r="Z3"/>
      <c r="AA3"/>
      <c r="AB3"/>
    </row>
    <row r="4" spans="2:28" ht="18" customHeight="1" x14ac:dyDescent="0.25">
      <c r="B4" s="666" t="str">
        <f>CONCATENATE(Cover!D21,"  ",Cover!E21)</f>
        <v xml:space="preserve">FACILITY NAME:  </v>
      </c>
      <c r="C4" s="540"/>
      <c r="D4" s="540"/>
      <c r="E4" s="540"/>
      <c r="F4" s="540"/>
      <c r="G4" s="540"/>
      <c r="H4" s="540"/>
      <c r="I4" s="540"/>
      <c r="J4" s="540"/>
      <c r="K4" s="540"/>
      <c r="L4" s="540"/>
      <c r="M4" s="540"/>
      <c r="N4" s="541"/>
      <c r="O4" s="667" t="str">
        <f>CONCATENATE(Cover!D23,"  ",Cover!E23)</f>
        <v xml:space="preserve">PROGRAM NO.:  </v>
      </c>
      <c r="P4" s="540"/>
      <c r="Q4" s="540"/>
      <c r="R4" s="540"/>
      <c r="S4" s="540"/>
      <c r="T4" s="540"/>
      <c r="U4" s="540"/>
      <c r="V4" s="541"/>
      <c r="W4" s="666" t="str">
        <f>CONCATENATE(Cover!D24,"  ",Cover!E24)</f>
        <v xml:space="preserve">FACILITY NO.:  </v>
      </c>
      <c r="X4" s="540"/>
      <c r="Y4" s="540"/>
      <c r="Z4" s="540"/>
      <c r="AA4" s="540"/>
      <c r="AB4" s="541"/>
    </row>
    <row r="5" spans="2:28" ht="5.25" customHeight="1" x14ac:dyDescent="0.25">
      <c r="B5" s="356"/>
      <c r="C5"/>
      <c r="D5"/>
      <c r="E5"/>
      <c r="F5"/>
      <c r="G5"/>
      <c r="H5"/>
      <c r="I5"/>
      <c r="J5"/>
      <c r="K5"/>
      <c r="L5"/>
      <c r="M5"/>
      <c r="N5"/>
      <c r="O5" s="356"/>
      <c r="P5"/>
      <c r="Q5"/>
      <c r="R5"/>
      <c r="S5"/>
      <c r="T5"/>
      <c r="U5"/>
      <c r="V5"/>
      <c r="W5" s="356"/>
      <c r="X5"/>
      <c r="Y5"/>
      <c r="Z5"/>
      <c r="AA5"/>
      <c r="AB5"/>
    </row>
    <row r="6" spans="2:28" ht="18" customHeight="1" x14ac:dyDescent="0.25">
      <c r="B6" s="666" t="str">
        <f>CONCATENATE(Cover!D26,"  ",Cover!E26)</f>
        <v xml:space="preserve">CONSULTANT:  </v>
      </c>
      <c r="C6" s="540"/>
      <c r="D6" s="540"/>
      <c r="E6" s="540"/>
      <c r="F6" s="540"/>
      <c r="G6" s="540"/>
      <c r="H6" s="540"/>
      <c r="I6" s="540"/>
      <c r="J6" s="540"/>
      <c r="K6" s="540"/>
      <c r="L6" s="540"/>
      <c r="M6" s="540"/>
      <c r="N6" s="541"/>
      <c r="O6" s="666" t="str">
        <f>CONCATENATE(Cover!D27,"  ",TEXT(Cover!E27,"dd-mmm-yy"))</f>
        <v>COMPLETION DATE:  00-Jan-00</v>
      </c>
      <c r="P6" s="540"/>
      <c r="Q6" s="540"/>
      <c r="R6" s="540"/>
      <c r="S6" s="540"/>
      <c r="T6" s="540"/>
      <c r="U6" s="540"/>
      <c r="V6" s="541"/>
      <c r="W6" s="666" t="str">
        <f>CONCATENATE(Cover!D28,"  ",Cover!E28)</f>
        <v xml:space="preserve">PREPARED BY:  </v>
      </c>
      <c r="X6" s="540"/>
      <c r="Y6" s="540"/>
      <c r="Z6" s="540"/>
      <c r="AA6" s="540"/>
      <c r="AB6" s="541"/>
    </row>
    <row r="7" spans="2:28" ht="5.25" customHeight="1" x14ac:dyDescent="0.25">
      <c r="B7"/>
      <c r="C7"/>
      <c r="D7"/>
      <c r="E7"/>
      <c r="F7"/>
      <c r="G7"/>
      <c r="H7"/>
      <c r="I7"/>
      <c r="J7"/>
      <c r="K7"/>
      <c r="L7"/>
      <c r="M7"/>
      <c r="N7"/>
      <c r="O7"/>
      <c r="P7"/>
      <c r="Q7"/>
      <c r="R7"/>
      <c r="S7"/>
      <c r="T7"/>
      <c r="U7"/>
      <c r="V7"/>
      <c r="W7"/>
      <c r="X7"/>
      <c r="Y7"/>
      <c r="Z7"/>
      <c r="AA7"/>
      <c r="AB7"/>
    </row>
    <row r="8" spans="2:28" ht="17.25" customHeight="1" x14ac:dyDescent="0.25">
      <c r="B8" s="950" t="s">
        <v>264</v>
      </c>
      <c r="C8" s="951"/>
      <c r="D8" s="951"/>
      <c r="E8" s="951"/>
      <c r="F8" s="951"/>
      <c r="G8" s="951"/>
      <c r="H8" s="951"/>
      <c r="I8" s="951"/>
      <c r="J8" s="951"/>
      <c r="K8" s="951"/>
      <c r="L8" s="951"/>
      <c r="M8" s="951"/>
      <c r="N8" s="951"/>
      <c r="O8" s="951"/>
      <c r="P8" s="951"/>
      <c r="Q8" s="951"/>
      <c r="R8" s="951"/>
      <c r="S8" s="951"/>
      <c r="T8" s="951"/>
      <c r="U8" s="951"/>
      <c r="V8" s="951"/>
      <c r="W8" s="951"/>
      <c r="X8" s="951"/>
      <c r="Y8" s="951"/>
      <c r="Z8" s="951"/>
      <c r="AA8" s="951"/>
      <c r="AB8" s="952"/>
    </row>
    <row r="9" spans="2:28" x14ac:dyDescent="0.25">
      <c r="B9" s="545"/>
      <c r="C9"/>
      <c r="D9"/>
      <c r="E9"/>
      <c r="F9"/>
      <c r="G9"/>
      <c r="H9"/>
      <c r="I9"/>
      <c r="J9"/>
      <c r="K9"/>
      <c r="L9"/>
      <c r="M9"/>
      <c r="N9"/>
      <c r="O9"/>
      <c r="P9"/>
      <c r="Q9"/>
      <c r="R9"/>
      <c r="S9"/>
      <c r="T9"/>
      <c r="U9"/>
      <c r="V9"/>
      <c r="W9"/>
      <c r="X9"/>
      <c r="Y9"/>
      <c r="Z9"/>
      <c r="AA9"/>
      <c r="AB9" s="546"/>
    </row>
    <row r="10" spans="2:28" ht="15.6" x14ac:dyDescent="0.3">
      <c r="B10" s="545"/>
      <c r="C10" s="669" t="s">
        <v>267</v>
      </c>
      <c r="D10" s="543"/>
      <c r="E10" s="543"/>
      <c r="F10" s="543"/>
      <c r="G10" s="543"/>
      <c r="H10" s="543"/>
      <c r="I10" s="543"/>
      <c r="J10" s="543"/>
      <c r="K10" s="543"/>
      <c r="L10" s="543"/>
      <c r="M10" s="543"/>
      <c r="N10" s="543"/>
      <c r="O10" s="543"/>
      <c r="P10" s="544"/>
      <c r="Q10"/>
      <c r="R10" s="670" t="s">
        <v>346</v>
      </c>
      <c r="S10" s="543"/>
      <c r="T10" s="543"/>
      <c r="U10" s="543"/>
      <c r="V10" s="543"/>
      <c r="W10" s="543"/>
      <c r="X10" s="543"/>
      <c r="Y10" s="543"/>
      <c r="Z10" s="543"/>
      <c r="AA10" s="544"/>
      <c r="AB10" s="546"/>
    </row>
    <row r="11" spans="2:28" ht="5.25" customHeight="1" x14ac:dyDescent="0.25">
      <c r="B11" s="545"/>
      <c r="C11" s="545"/>
      <c r="D11"/>
      <c r="E11"/>
      <c r="F11"/>
      <c r="G11"/>
      <c r="H11"/>
      <c r="I11"/>
      <c r="J11"/>
      <c r="K11"/>
      <c r="L11"/>
      <c r="M11"/>
      <c r="N11"/>
      <c r="O11"/>
      <c r="P11" s="546"/>
      <c r="Q11"/>
      <c r="R11" s="545"/>
      <c r="S11"/>
      <c r="T11"/>
      <c r="U11"/>
      <c r="V11"/>
      <c r="W11"/>
      <c r="X11"/>
      <c r="Y11"/>
      <c r="Z11"/>
      <c r="AA11" s="546"/>
      <c r="AB11" s="546"/>
    </row>
    <row r="12" spans="2:28" x14ac:dyDescent="0.25">
      <c r="B12" s="545"/>
      <c r="C12" s="961" t="s">
        <v>242</v>
      </c>
      <c r="D12" s="959"/>
      <c r="E12" s="959"/>
      <c r="F12" s="362"/>
      <c r="G12" s="959" t="s">
        <v>265</v>
      </c>
      <c r="H12" s="959"/>
      <c r="I12" s="959"/>
      <c r="J12" s="959"/>
      <c r="K12" s="362"/>
      <c r="L12" s="959" t="s">
        <v>266</v>
      </c>
      <c r="M12" s="959"/>
      <c r="N12" s="362"/>
      <c r="O12" s="959" t="s">
        <v>98</v>
      </c>
      <c r="P12" s="960"/>
      <c r="Q12"/>
      <c r="R12" s="940" t="s">
        <v>347</v>
      </c>
      <c r="S12" s="941"/>
      <c r="T12" s="941"/>
      <c r="U12" s="941"/>
      <c r="V12" s="941"/>
      <c r="W12" s="941"/>
      <c r="X12" s="941"/>
      <c r="Y12" s="941"/>
      <c r="Z12" s="941"/>
      <c r="AA12" s="942"/>
      <c r="AB12" s="546"/>
    </row>
    <row r="13" spans="2:28" ht="17.25" customHeight="1" x14ac:dyDescent="0.25">
      <c r="B13" s="545"/>
      <c r="C13" s="937"/>
      <c r="D13" s="938"/>
      <c r="E13" s="938"/>
      <c r="F13"/>
      <c r="G13" s="938"/>
      <c r="H13" s="938"/>
      <c r="I13" s="938"/>
      <c r="J13" s="938"/>
      <c r="K13"/>
      <c r="L13" s="938"/>
      <c r="M13" s="938"/>
      <c r="N13"/>
      <c r="O13" s="938"/>
      <c r="P13" s="939"/>
      <c r="Q13"/>
      <c r="R13" s="943"/>
      <c r="S13" s="941"/>
      <c r="T13" s="941"/>
      <c r="U13" s="941"/>
      <c r="V13" s="941"/>
      <c r="W13" s="941"/>
      <c r="X13" s="941"/>
      <c r="Y13" s="941"/>
      <c r="Z13" s="941"/>
      <c r="AA13" s="942"/>
      <c r="AB13" s="546"/>
    </row>
    <row r="14" spans="2:28" ht="17.25" customHeight="1" x14ac:dyDescent="0.25">
      <c r="B14" s="545"/>
      <c r="C14" s="936"/>
      <c r="D14" s="934"/>
      <c r="E14" s="934"/>
      <c r="F14"/>
      <c r="G14" s="934"/>
      <c r="H14" s="934"/>
      <c r="I14" s="934"/>
      <c r="J14" s="934"/>
      <c r="K14"/>
      <c r="L14" s="934"/>
      <c r="M14" s="934"/>
      <c r="N14"/>
      <c r="O14" s="934"/>
      <c r="P14" s="935"/>
      <c r="Q14"/>
      <c r="R14" s="943"/>
      <c r="S14" s="941"/>
      <c r="T14" s="941"/>
      <c r="U14" s="941"/>
      <c r="V14" s="941"/>
      <c r="W14" s="941"/>
      <c r="X14" s="941"/>
      <c r="Y14" s="941"/>
      <c r="Z14" s="941"/>
      <c r="AA14" s="942"/>
      <c r="AB14" s="546"/>
    </row>
    <row r="15" spans="2:28" ht="17.25" customHeight="1" x14ac:dyDescent="0.3">
      <c r="B15" s="545"/>
      <c r="C15" s="936"/>
      <c r="D15" s="934"/>
      <c r="E15" s="934"/>
      <c r="F15"/>
      <c r="G15" s="934"/>
      <c r="H15" s="934"/>
      <c r="I15" s="934"/>
      <c r="J15" s="934"/>
      <c r="K15"/>
      <c r="L15" s="934"/>
      <c r="M15" s="934"/>
      <c r="N15"/>
      <c r="O15" s="934"/>
      <c r="P15" s="935"/>
      <c r="Q15"/>
      <c r="R15" s="944" t="s">
        <v>348</v>
      </c>
      <c r="S15" s="945"/>
      <c r="T15" s="945"/>
      <c r="U15" s="945"/>
      <c r="V15" s="644"/>
      <c r="W15" s="945" t="s">
        <v>349</v>
      </c>
      <c r="X15" s="945"/>
      <c r="Y15" s="945"/>
      <c r="Z15" s="945"/>
      <c r="AA15" s="546"/>
      <c r="AB15" s="546"/>
    </row>
    <row r="16" spans="2:28" ht="17.25" customHeight="1" x14ac:dyDescent="0.25">
      <c r="B16" s="545"/>
      <c r="C16" s="936"/>
      <c r="D16" s="934"/>
      <c r="E16" s="934"/>
      <c r="F16"/>
      <c r="G16" s="934"/>
      <c r="H16" s="934"/>
      <c r="I16" s="934"/>
      <c r="J16" s="934"/>
      <c r="K16"/>
      <c r="L16" s="934"/>
      <c r="M16" s="934"/>
      <c r="N16"/>
      <c r="O16" s="934"/>
      <c r="P16" s="935"/>
      <c r="Q16"/>
      <c r="R16" s="545"/>
      <c r="S16" s="674" t="s">
        <v>40</v>
      </c>
      <c r="T16"/>
      <c r="U16" s="674" t="s">
        <v>41</v>
      </c>
      <c r="V16"/>
      <c r="W16"/>
      <c r="X16" s="674" t="s">
        <v>40</v>
      </c>
      <c r="Y16"/>
      <c r="Z16" s="675" t="s">
        <v>41</v>
      </c>
      <c r="AA16" s="546"/>
      <c r="AB16" s="546"/>
    </row>
    <row r="17" spans="2:38" ht="17.25" customHeight="1" x14ac:dyDescent="0.25">
      <c r="B17" s="545"/>
      <c r="C17" s="936"/>
      <c r="D17" s="934"/>
      <c r="E17" s="934"/>
      <c r="F17"/>
      <c r="G17" s="934"/>
      <c r="H17" s="934"/>
      <c r="I17" s="934"/>
      <c r="J17" s="934"/>
      <c r="K17"/>
      <c r="L17" s="934"/>
      <c r="M17" s="934"/>
      <c r="N17"/>
      <c r="O17" s="934"/>
      <c r="P17" s="935"/>
      <c r="Q17"/>
      <c r="R17" s="545"/>
      <c r="S17"/>
      <c r="T17"/>
      <c r="U17"/>
      <c r="V17"/>
      <c r="W17"/>
      <c r="X17"/>
      <c r="Y17"/>
      <c r="Z17"/>
      <c r="AA17" s="546"/>
      <c r="AB17" s="546"/>
    </row>
    <row r="18" spans="2:38" ht="17.25" customHeight="1" x14ac:dyDescent="0.25">
      <c r="B18" s="545"/>
      <c r="C18" s="936"/>
      <c r="D18" s="934"/>
      <c r="E18" s="934"/>
      <c r="F18"/>
      <c r="G18" s="934"/>
      <c r="H18" s="934"/>
      <c r="I18" s="934"/>
      <c r="J18" s="934"/>
      <c r="K18"/>
      <c r="L18" s="934"/>
      <c r="M18" s="934"/>
      <c r="N18"/>
      <c r="O18" s="934"/>
      <c r="P18" s="935"/>
      <c r="Q18"/>
      <c r="R18" s="946" t="s">
        <v>279</v>
      </c>
      <c r="S18" s="947"/>
      <c r="T18" s="947"/>
      <c r="U18" s="947"/>
      <c r="V18" s="947"/>
      <c r="W18" s="947"/>
      <c r="X18" s="947"/>
      <c r="Y18" s="947"/>
      <c r="Z18" s="947"/>
      <c r="AA18" s="948"/>
      <c r="AB18" s="546"/>
    </row>
    <row r="19" spans="2:38" ht="17.25" customHeight="1" x14ac:dyDescent="0.25">
      <c r="B19" s="545"/>
      <c r="C19" s="936"/>
      <c r="D19" s="934"/>
      <c r="E19" s="934"/>
      <c r="F19"/>
      <c r="G19" s="934"/>
      <c r="H19" s="934"/>
      <c r="I19" s="934"/>
      <c r="J19" s="934"/>
      <c r="K19"/>
      <c r="L19" s="934"/>
      <c r="M19" s="934"/>
      <c r="N19"/>
      <c r="O19" s="934"/>
      <c r="P19" s="935"/>
      <c r="Q19"/>
      <c r="R19" s="949"/>
      <c r="S19" s="947"/>
      <c r="T19" s="947"/>
      <c r="U19" s="947"/>
      <c r="V19" s="947"/>
      <c r="W19" s="947"/>
      <c r="X19" s="947"/>
      <c r="Y19" s="947"/>
      <c r="Z19" s="947"/>
      <c r="AA19" s="948"/>
      <c r="AB19" s="546"/>
    </row>
    <row r="20" spans="2:38" ht="17.25" customHeight="1" x14ac:dyDescent="0.25">
      <c r="B20" s="545"/>
      <c r="C20" s="936"/>
      <c r="D20" s="934"/>
      <c r="E20" s="934"/>
      <c r="F20"/>
      <c r="G20" s="934"/>
      <c r="H20" s="934"/>
      <c r="I20" s="934"/>
      <c r="J20" s="934"/>
      <c r="K20"/>
      <c r="L20" s="934"/>
      <c r="M20" s="934"/>
      <c r="N20"/>
      <c r="O20" s="934"/>
      <c r="P20" s="935"/>
      <c r="Q20"/>
      <c r="R20" s="961" t="s">
        <v>188</v>
      </c>
      <c r="S20" s="959"/>
      <c r="T20" s="959"/>
      <c r="U20" s="959"/>
      <c r="V20" s="959"/>
      <c r="W20" s="362"/>
      <c r="X20" s="959" t="s">
        <v>273</v>
      </c>
      <c r="Y20" s="959"/>
      <c r="Z20" s="959"/>
      <c r="AA20" s="960"/>
      <c r="AB20" s="546"/>
      <c r="AE20" s="645"/>
      <c r="AF20" s="645"/>
      <c r="AG20" s="645"/>
      <c r="AH20" s="645"/>
      <c r="AI20" s="645"/>
      <c r="AJ20" s="645"/>
      <c r="AK20" s="645"/>
      <c r="AL20" s="645"/>
    </row>
    <row r="21" spans="2:38" ht="17.25" customHeight="1" x14ac:dyDescent="0.25">
      <c r="B21" s="545"/>
      <c r="C21" s="936"/>
      <c r="D21" s="934"/>
      <c r="E21" s="934"/>
      <c r="F21"/>
      <c r="G21" s="934"/>
      <c r="H21" s="934"/>
      <c r="I21" s="934"/>
      <c r="J21" s="934"/>
      <c r="K21"/>
      <c r="L21" s="934"/>
      <c r="M21" s="934"/>
      <c r="N21"/>
      <c r="O21" s="934"/>
      <c r="P21" s="935"/>
      <c r="Q21"/>
      <c r="R21" s="933"/>
      <c r="S21" s="928"/>
      <c r="T21" s="928"/>
      <c r="U21" s="928"/>
      <c r="V21" s="928"/>
      <c r="W21"/>
      <c r="X21" s="928"/>
      <c r="Y21" s="928"/>
      <c r="Z21" s="928"/>
      <c r="AA21" s="929"/>
      <c r="AB21" s="546"/>
      <c r="AD21" s="645"/>
      <c r="AE21" s="645"/>
      <c r="AF21" s="645"/>
      <c r="AG21" s="645"/>
      <c r="AH21" s="645"/>
      <c r="AI21" s="645"/>
      <c r="AJ21" s="645"/>
      <c r="AK21" s="645"/>
      <c r="AL21" s="645"/>
    </row>
    <row r="22" spans="2:38" ht="17.25" customHeight="1" x14ac:dyDescent="0.25">
      <c r="B22" s="545"/>
      <c r="C22" s="936"/>
      <c r="D22" s="934"/>
      <c r="E22" s="934"/>
      <c r="F22"/>
      <c r="G22" s="934"/>
      <c r="H22" s="934"/>
      <c r="I22" s="934"/>
      <c r="J22" s="934"/>
      <c r="K22"/>
      <c r="L22" s="934"/>
      <c r="M22" s="934"/>
      <c r="N22"/>
      <c r="O22" s="934"/>
      <c r="P22" s="935"/>
      <c r="Q22"/>
      <c r="R22" s="932"/>
      <c r="S22" s="930"/>
      <c r="T22" s="930"/>
      <c r="U22" s="930"/>
      <c r="V22" s="930"/>
      <c r="W22"/>
      <c r="X22" s="930"/>
      <c r="Y22" s="930"/>
      <c r="Z22" s="930"/>
      <c r="AA22" s="931"/>
      <c r="AB22" s="546"/>
    </row>
    <row r="23" spans="2:38" ht="5.25" customHeight="1" x14ac:dyDescent="0.25">
      <c r="B23" s="545"/>
      <c r="C23" s="547"/>
      <c r="D23" s="542"/>
      <c r="E23" s="542"/>
      <c r="F23" s="542"/>
      <c r="G23" s="548"/>
      <c r="H23" s="548"/>
      <c r="I23" s="548"/>
      <c r="J23" s="548"/>
      <c r="K23" s="542"/>
      <c r="L23" s="548"/>
      <c r="M23" s="548"/>
      <c r="N23" s="542"/>
      <c r="O23" s="548"/>
      <c r="P23" s="549"/>
      <c r="Q23"/>
      <c r="R23" s="932"/>
      <c r="S23" s="930"/>
      <c r="T23" s="930"/>
      <c r="U23" s="930"/>
      <c r="V23" s="930"/>
      <c r="W23"/>
      <c r="X23" s="930"/>
      <c r="Y23" s="930"/>
      <c r="Z23" s="930"/>
      <c r="AA23" s="931"/>
      <c r="AB23" s="546"/>
    </row>
    <row r="24" spans="2:38" x14ac:dyDescent="0.25">
      <c r="B24" s="545"/>
      <c r="C24"/>
      <c r="D24"/>
      <c r="E24"/>
      <c r="F24"/>
      <c r="G24"/>
      <c r="H24"/>
      <c r="I24"/>
      <c r="J24"/>
      <c r="K24"/>
      <c r="L24"/>
      <c r="M24"/>
      <c r="N24"/>
      <c r="O24"/>
      <c r="P24"/>
      <c r="Q24"/>
      <c r="R24" s="932"/>
      <c r="S24" s="930"/>
      <c r="T24" s="930"/>
      <c r="U24" s="930"/>
      <c r="V24" s="930"/>
      <c r="W24"/>
      <c r="X24" s="930"/>
      <c r="Y24" s="930"/>
      <c r="Z24" s="930"/>
      <c r="AA24" s="931"/>
      <c r="AB24" s="546"/>
    </row>
    <row r="25" spans="2:38" ht="15.6" x14ac:dyDescent="0.3">
      <c r="B25" s="545"/>
      <c r="C25" s="670" t="s">
        <v>268</v>
      </c>
      <c r="D25" s="543"/>
      <c r="E25" s="543"/>
      <c r="F25" s="543"/>
      <c r="G25" s="543"/>
      <c r="H25" s="543"/>
      <c r="I25" s="543"/>
      <c r="J25" s="543"/>
      <c r="K25" s="543"/>
      <c r="L25" s="543"/>
      <c r="M25" s="543"/>
      <c r="N25" s="543"/>
      <c r="O25" s="543"/>
      <c r="P25" s="544"/>
      <c r="Q25"/>
      <c r="R25" s="932"/>
      <c r="S25" s="930"/>
      <c r="T25" s="930"/>
      <c r="U25" s="930"/>
      <c r="V25" s="930"/>
      <c r="W25"/>
      <c r="X25" s="930"/>
      <c r="Y25" s="930"/>
      <c r="Z25" s="930"/>
      <c r="AA25" s="931"/>
      <c r="AB25" s="546"/>
    </row>
    <row r="26" spans="2:38" ht="5.25" customHeight="1" x14ac:dyDescent="0.25">
      <c r="B26" s="545"/>
      <c r="C26" s="545"/>
      <c r="D26"/>
      <c r="E26"/>
      <c r="F26"/>
      <c r="G26"/>
      <c r="H26"/>
      <c r="I26"/>
      <c r="J26"/>
      <c r="K26"/>
      <c r="L26"/>
      <c r="M26"/>
      <c r="N26"/>
      <c r="O26"/>
      <c r="P26" s="546"/>
      <c r="Q26"/>
      <c r="R26" s="547"/>
      <c r="S26" s="542"/>
      <c r="T26" s="542"/>
      <c r="U26" s="542"/>
      <c r="V26" s="542"/>
      <c r="W26" s="542"/>
      <c r="X26" s="542"/>
      <c r="Y26" s="542"/>
      <c r="Z26" s="542"/>
      <c r="AA26" s="647"/>
      <c r="AB26" s="546"/>
    </row>
    <row r="27" spans="2:38" x14ac:dyDescent="0.25">
      <c r="B27" s="545"/>
      <c r="C27" s="961" t="s">
        <v>269</v>
      </c>
      <c r="D27" s="959"/>
      <c r="E27" s="959"/>
      <c r="F27" s="362"/>
      <c r="G27" s="959" t="s">
        <v>270</v>
      </c>
      <c r="H27" s="959"/>
      <c r="I27" s="959"/>
      <c r="J27" s="959"/>
      <c r="K27" s="362"/>
      <c r="L27" s="959" t="s">
        <v>266</v>
      </c>
      <c r="M27" s="959"/>
      <c r="N27" s="362"/>
      <c r="O27" s="959" t="s">
        <v>98</v>
      </c>
      <c r="P27" s="960"/>
      <c r="Q27"/>
      <c r="R27"/>
      <c r="S27"/>
      <c r="T27"/>
      <c r="U27"/>
      <c r="V27"/>
      <c r="W27"/>
      <c r="X27"/>
      <c r="Y27"/>
      <c r="Z27"/>
      <c r="AA27"/>
      <c r="AB27" s="546"/>
    </row>
    <row r="28" spans="2:38" ht="17.25" customHeight="1" x14ac:dyDescent="0.25">
      <c r="B28" s="545"/>
      <c r="C28" s="937"/>
      <c r="D28" s="938"/>
      <c r="E28" s="938"/>
      <c r="F28"/>
      <c r="G28" s="938"/>
      <c r="H28" s="938"/>
      <c r="I28" s="938"/>
      <c r="J28" s="938"/>
      <c r="K28"/>
      <c r="L28" s="938"/>
      <c r="M28" s="938"/>
      <c r="N28"/>
      <c r="O28" s="938"/>
      <c r="P28" s="939"/>
      <c r="Q28"/>
      <c r="R28"/>
      <c r="S28"/>
      <c r="T28"/>
      <c r="U28"/>
      <c r="V28"/>
      <c r="W28"/>
      <c r="X28"/>
      <c r="Y28"/>
      <c r="Z28" s="558"/>
      <c r="AA28" s="558"/>
      <c r="AB28" s="546"/>
    </row>
    <row r="29" spans="2:38" ht="17.25" customHeight="1" x14ac:dyDescent="0.25">
      <c r="B29" s="545"/>
      <c r="C29" s="936"/>
      <c r="D29" s="934"/>
      <c r="E29" s="934"/>
      <c r="F29"/>
      <c r="G29" s="934"/>
      <c r="H29" s="934"/>
      <c r="I29" s="934"/>
      <c r="J29" s="934"/>
      <c r="K29"/>
      <c r="L29" s="934"/>
      <c r="M29" s="934"/>
      <c r="N29"/>
      <c r="O29" s="934"/>
      <c r="P29" s="935"/>
      <c r="Q29"/>
      <c r="R29"/>
      <c r="S29"/>
      <c r="T29"/>
      <c r="U29"/>
      <c r="V29"/>
      <c r="W29"/>
      <c r="X29"/>
      <c r="Y29"/>
      <c r="Z29"/>
      <c r="AA29"/>
      <c r="AB29" s="546"/>
    </row>
    <row r="30" spans="2:38" ht="17.25" customHeight="1" x14ac:dyDescent="0.25">
      <c r="B30" s="545"/>
      <c r="C30" s="936"/>
      <c r="D30" s="934"/>
      <c r="E30" s="934"/>
      <c r="F30"/>
      <c r="G30" s="934"/>
      <c r="H30" s="934"/>
      <c r="I30" s="934"/>
      <c r="J30" s="934"/>
      <c r="K30"/>
      <c r="L30" s="934"/>
      <c r="M30" s="934"/>
      <c r="N30"/>
      <c r="O30" s="934"/>
      <c r="P30" s="935"/>
      <c r="Q30"/>
      <c r="R30" s="646"/>
      <c r="S30"/>
      <c r="T30"/>
      <c r="U30"/>
      <c r="V30"/>
      <c r="W30"/>
      <c r="X30"/>
      <c r="Y30"/>
      <c r="Z30"/>
      <c r="AA30"/>
      <c r="AB30" s="546"/>
    </row>
    <row r="31" spans="2:38" ht="17.25" customHeight="1" x14ac:dyDescent="0.25">
      <c r="B31" s="545"/>
      <c r="C31" s="936"/>
      <c r="D31" s="934"/>
      <c r="E31" s="934"/>
      <c r="F31"/>
      <c r="G31" s="934"/>
      <c r="H31" s="934"/>
      <c r="I31" s="934"/>
      <c r="J31" s="934"/>
      <c r="K31"/>
      <c r="L31" s="934"/>
      <c r="M31" s="934"/>
      <c r="N31"/>
      <c r="O31" s="934"/>
      <c r="P31" s="935"/>
      <c r="Q31"/>
      <c r="R31" s="962"/>
      <c r="S31" s="962"/>
      <c r="T31" s="962"/>
      <c r="U31" s="962"/>
      <c r="V31" s="962"/>
      <c r="W31"/>
      <c r="X31" s="962"/>
      <c r="Y31" s="962"/>
      <c r="Z31" s="962"/>
      <c r="AA31" s="962"/>
      <c r="AB31" s="546"/>
    </row>
    <row r="32" spans="2:38" ht="17.25" customHeight="1" x14ac:dyDescent="0.25">
      <c r="B32" s="545"/>
      <c r="C32" s="936"/>
      <c r="D32" s="934"/>
      <c r="E32" s="934"/>
      <c r="F32"/>
      <c r="G32" s="934"/>
      <c r="H32" s="934"/>
      <c r="I32" s="934"/>
      <c r="J32" s="934"/>
      <c r="K32"/>
      <c r="L32" s="934"/>
      <c r="M32" s="934"/>
      <c r="N32"/>
      <c r="O32" s="934"/>
      <c r="P32" s="935"/>
      <c r="Q32"/>
      <c r="R32" s="927"/>
      <c r="S32" s="927"/>
      <c r="T32" s="927"/>
      <c r="U32" s="927"/>
      <c r="V32" s="927"/>
      <c r="W32"/>
      <c r="X32" s="927"/>
      <c r="Y32" s="927"/>
      <c r="Z32" s="927"/>
      <c r="AA32" s="927"/>
      <c r="AB32" s="546"/>
    </row>
    <row r="33" spans="2:28" ht="5.25" customHeight="1" x14ac:dyDescent="0.25">
      <c r="B33" s="545"/>
      <c r="C33" s="550"/>
      <c r="D33" s="548"/>
      <c r="E33" s="548"/>
      <c r="F33" s="542"/>
      <c r="G33" s="548"/>
      <c r="H33" s="548"/>
      <c r="I33" s="548"/>
      <c r="J33" s="548"/>
      <c r="K33" s="542"/>
      <c r="L33" s="548"/>
      <c r="M33" s="548"/>
      <c r="N33" s="542"/>
      <c r="O33" s="548"/>
      <c r="P33" s="549"/>
      <c r="Q33"/>
      <c r="R33"/>
      <c r="S33"/>
      <c r="T33"/>
      <c r="U33"/>
      <c r="V33"/>
      <c r="W33"/>
      <c r="X33"/>
      <c r="Y33"/>
      <c r="Z33"/>
      <c r="AA33"/>
      <c r="AB33" s="546"/>
    </row>
    <row r="34" spans="2:28" ht="5.25" customHeight="1" x14ac:dyDescent="0.25">
      <c r="B34" s="545"/>
      <c r="C34"/>
      <c r="D34"/>
      <c r="E34"/>
      <c r="F34"/>
      <c r="G34"/>
      <c r="H34"/>
      <c r="I34"/>
      <c r="J34"/>
      <c r="K34"/>
      <c r="L34"/>
      <c r="M34"/>
      <c r="N34"/>
      <c r="O34"/>
      <c r="P34"/>
      <c r="Q34"/>
      <c r="R34"/>
      <c r="S34"/>
      <c r="T34"/>
      <c r="U34"/>
      <c r="V34"/>
      <c r="W34"/>
      <c r="X34"/>
      <c r="Y34"/>
      <c r="Z34"/>
      <c r="AA34"/>
      <c r="AB34" s="546"/>
    </row>
    <row r="35" spans="2:28" x14ac:dyDescent="0.25">
      <c r="B35" s="551"/>
      <c r="C35" s="671" t="s">
        <v>240</v>
      </c>
      <c r="D35" s="672" t="s">
        <v>271</v>
      </c>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3"/>
    </row>
    <row r="36" spans="2:28" x14ac:dyDescent="0.25">
      <c r="B36" s="554"/>
      <c r="C36" s="555"/>
      <c r="D36" s="673" t="s">
        <v>272</v>
      </c>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6"/>
    </row>
    <row r="37" spans="2:28" x14ac:dyDescent="0.25">
      <c r="B37" s="953"/>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54"/>
      <c r="AA37" s="954"/>
      <c r="AB37" s="955"/>
    </row>
    <row r="38" spans="2:28" x14ac:dyDescent="0.25">
      <c r="B38" s="953"/>
      <c r="C38" s="954"/>
      <c r="D38" s="954"/>
      <c r="E38" s="954"/>
      <c r="F38" s="954"/>
      <c r="G38" s="954"/>
      <c r="H38" s="954"/>
      <c r="I38" s="954"/>
      <c r="J38" s="954"/>
      <c r="K38" s="954"/>
      <c r="L38" s="954"/>
      <c r="M38" s="954"/>
      <c r="N38" s="954"/>
      <c r="O38" s="954"/>
      <c r="P38" s="954"/>
      <c r="Q38" s="954"/>
      <c r="R38" s="954"/>
      <c r="S38" s="954"/>
      <c r="T38" s="954"/>
      <c r="U38" s="954"/>
      <c r="V38" s="954"/>
      <c r="W38" s="954"/>
      <c r="X38" s="954"/>
      <c r="Y38" s="954"/>
      <c r="Z38" s="954"/>
      <c r="AA38" s="954"/>
      <c r="AB38" s="955"/>
    </row>
    <row r="39" spans="2:28" x14ac:dyDescent="0.25">
      <c r="B39" s="953"/>
      <c r="C39" s="954"/>
      <c r="D39" s="954"/>
      <c r="E39" s="954"/>
      <c r="F39" s="954"/>
      <c r="G39" s="954"/>
      <c r="H39" s="954"/>
      <c r="I39" s="954"/>
      <c r="J39" s="954"/>
      <c r="K39" s="954"/>
      <c r="L39" s="954"/>
      <c r="M39" s="954"/>
      <c r="N39" s="954"/>
      <c r="O39" s="954"/>
      <c r="P39" s="954"/>
      <c r="Q39" s="954"/>
      <c r="R39" s="954"/>
      <c r="S39" s="954"/>
      <c r="T39" s="954"/>
      <c r="U39" s="954"/>
      <c r="V39" s="954"/>
      <c r="W39" s="954"/>
      <c r="X39" s="954"/>
      <c r="Y39" s="954"/>
      <c r="Z39" s="954"/>
      <c r="AA39" s="954"/>
      <c r="AB39" s="955"/>
    </row>
    <row r="40" spans="2:28" x14ac:dyDescent="0.25">
      <c r="B40" s="956"/>
      <c r="C40" s="957"/>
      <c r="D40" s="957"/>
      <c r="E40" s="957"/>
      <c r="F40" s="957"/>
      <c r="G40" s="957"/>
      <c r="H40" s="957"/>
      <c r="I40" s="957"/>
      <c r="J40" s="957"/>
      <c r="K40" s="957"/>
      <c r="L40" s="957"/>
      <c r="M40" s="957"/>
      <c r="N40" s="957"/>
      <c r="O40" s="957"/>
      <c r="P40" s="957"/>
      <c r="Q40" s="957"/>
      <c r="R40" s="957"/>
      <c r="S40" s="957"/>
      <c r="T40" s="957"/>
      <c r="U40" s="957"/>
      <c r="V40" s="957"/>
      <c r="W40" s="957"/>
      <c r="X40" s="957"/>
      <c r="Y40" s="957"/>
      <c r="Z40" s="957"/>
      <c r="AA40" s="957"/>
      <c r="AB40" s="958"/>
    </row>
    <row r="41" spans="2:28" ht="13.8" x14ac:dyDescent="0.3">
      <c r="B41" s="367" t="s">
        <v>276</v>
      </c>
      <c r="C41"/>
      <c r="D41"/>
      <c r="E41"/>
      <c r="F41"/>
      <c r="G41"/>
      <c r="H41"/>
      <c r="I41"/>
      <c r="J41"/>
      <c r="K41"/>
      <c r="L41"/>
      <c r="M41"/>
      <c r="N41"/>
      <c r="O41"/>
      <c r="P41"/>
      <c r="Q41"/>
      <c r="R41"/>
      <c r="S41"/>
      <c r="T41"/>
      <c r="U41"/>
      <c r="V41"/>
      <c r="W41"/>
      <c r="X41" s="561"/>
      <c r="Y41" s="557"/>
      <c r="Z41" s="785"/>
      <c r="AA41" s="786"/>
      <c r="AB41"/>
    </row>
  </sheetData>
  <sheetProtection algorithmName="SHA-512" hashValue="zCLiJaBG++/G++OHw9mXq+LdZhhQ8cRLAutDrtE6lffArphUqlLdhLS2Ky1+LilQKYb/VLfJYxqlwpn/G3bpbg==" saltValue="aYY+1JepPHPMo/9S/fiJHQ==" spinCount="100000" sheet="1" objects="1" scenarios="1"/>
  <mergeCells count="88">
    <mergeCell ref="B8:AB8"/>
    <mergeCell ref="B37:AB40"/>
    <mergeCell ref="X20:AA20"/>
    <mergeCell ref="R20:V20"/>
    <mergeCell ref="R31:V31"/>
    <mergeCell ref="X31:AA31"/>
    <mergeCell ref="C13:E13"/>
    <mergeCell ref="G12:J12"/>
    <mergeCell ref="C12:E12"/>
    <mergeCell ref="L12:M12"/>
    <mergeCell ref="O12:P12"/>
    <mergeCell ref="C27:E27"/>
    <mergeCell ref="G27:J27"/>
    <mergeCell ref="L27:M27"/>
    <mergeCell ref="O27:P27"/>
    <mergeCell ref="C14:E14"/>
    <mergeCell ref="C20:E20"/>
    <mergeCell ref="C21:E21"/>
    <mergeCell ref="C22:E22"/>
    <mergeCell ref="G13:J13"/>
    <mergeCell ref="G14:J14"/>
    <mergeCell ref="G15:J15"/>
    <mergeCell ref="G16:J16"/>
    <mergeCell ref="G17:J17"/>
    <mergeCell ref="G18:J18"/>
    <mergeCell ref="C15:E15"/>
    <mergeCell ref="C16:E16"/>
    <mergeCell ref="C17:E17"/>
    <mergeCell ref="C18:E18"/>
    <mergeCell ref="G19:J19"/>
    <mergeCell ref="G20:J20"/>
    <mergeCell ref="L15:M15"/>
    <mergeCell ref="L16:M16"/>
    <mergeCell ref="L17:M17"/>
    <mergeCell ref="L18:M18"/>
    <mergeCell ref="C19:E19"/>
    <mergeCell ref="R12:AA14"/>
    <mergeCell ref="R15:U15"/>
    <mergeCell ref="W15:Z15"/>
    <mergeCell ref="L19:M19"/>
    <mergeCell ref="L20:M20"/>
    <mergeCell ref="O17:P17"/>
    <mergeCell ref="O18:P18"/>
    <mergeCell ref="O19:P19"/>
    <mergeCell ref="O20:P20"/>
    <mergeCell ref="O13:P13"/>
    <mergeCell ref="O14:P14"/>
    <mergeCell ref="O15:P15"/>
    <mergeCell ref="O16:P16"/>
    <mergeCell ref="R18:AA19"/>
    <mergeCell ref="L13:M13"/>
    <mergeCell ref="L14:M14"/>
    <mergeCell ref="O22:P22"/>
    <mergeCell ref="L22:M22"/>
    <mergeCell ref="O21:P21"/>
    <mergeCell ref="L21:M21"/>
    <mergeCell ref="C28:E28"/>
    <mergeCell ref="G28:J28"/>
    <mergeCell ref="L28:M28"/>
    <mergeCell ref="O28:P28"/>
    <mergeCell ref="G21:J21"/>
    <mergeCell ref="G22:J22"/>
    <mergeCell ref="C29:E29"/>
    <mergeCell ref="C30:E30"/>
    <mergeCell ref="C31:E31"/>
    <mergeCell ref="C32:E32"/>
    <mergeCell ref="G29:J29"/>
    <mergeCell ref="G30:J30"/>
    <mergeCell ref="G31:J31"/>
    <mergeCell ref="G32:J32"/>
    <mergeCell ref="L29:M29"/>
    <mergeCell ref="L30:M30"/>
    <mergeCell ref="L31:M31"/>
    <mergeCell ref="L32:M32"/>
    <mergeCell ref="O29:P29"/>
    <mergeCell ref="O30:P30"/>
    <mergeCell ref="O31:P31"/>
    <mergeCell ref="O32:P32"/>
    <mergeCell ref="R32:V32"/>
    <mergeCell ref="X32:AA32"/>
    <mergeCell ref="X21:AA21"/>
    <mergeCell ref="X22:AA22"/>
    <mergeCell ref="R23:V24"/>
    <mergeCell ref="X23:AA24"/>
    <mergeCell ref="X25:AA25"/>
    <mergeCell ref="R25:V25"/>
    <mergeCell ref="R21:V21"/>
    <mergeCell ref="R22:V22"/>
  </mergeCells>
  <phoneticPr fontId="0" type="noConversion"/>
  <printOptions horizontalCentered="1" verticalCentered="1"/>
  <pageMargins left="0.75" right="0.75" top="1" bottom="1" header="0.25" footer="0.5"/>
  <pageSetup scale="85"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17</xdr:col>
                    <xdr:colOff>160020</xdr:colOff>
                    <xdr:row>15</xdr:row>
                    <xdr:rowOff>0</xdr:rowOff>
                  </from>
                  <to>
                    <xdr:col>18</xdr:col>
                    <xdr:colOff>121920</xdr:colOff>
                    <xdr:row>16</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19</xdr:col>
                    <xdr:colOff>160020</xdr:colOff>
                    <xdr:row>15</xdr:row>
                    <xdr:rowOff>0</xdr:rowOff>
                  </from>
                  <to>
                    <xdr:col>20</xdr:col>
                    <xdr:colOff>121920</xdr:colOff>
                    <xdr:row>16</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24</xdr:col>
                    <xdr:colOff>373380</xdr:colOff>
                    <xdr:row>15</xdr:row>
                    <xdr:rowOff>0</xdr:rowOff>
                  </from>
                  <to>
                    <xdr:col>25</xdr:col>
                    <xdr:colOff>342900</xdr:colOff>
                    <xdr:row>16</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22</xdr:col>
                    <xdr:colOff>160020</xdr:colOff>
                    <xdr:row>15</xdr:row>
                    <xdr:rowOff>0</xdr:rowOff>
                  </from>
                  <to>
                    <xdr:col>23</xdr:col>
                    <xdr:colOff>121920</xdr:colOff>
                    <xdr:row>16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B1:AL41"/>
  <sheetViews>
    <sheetView showGridLines="0" showRowColHeaders="0" zoomScale="75" zoomScaleNormal="75" workbookViewId="0">
      <selection activeCell="L59" sqref="L59"/>
    </sheetView>
  </sheetViews>
  <sheetFormatPr defaultColWidth="9.33203125" defaultRowHeight="13.2" x14ac:dyDescent="0.25"/>
  <cols>
    <col min="1" max="1" width="15.21875" style="191" customWidth="1"/>
    <col min="2" max="4" width="5.77734375" style="191" customWidth="1"/>
    <col min="5" max="5" width="7.77734375" style="191" customWidth="1"/>
    <col min="6" max="6" width="1.77734375" style="191" customWidth="1"/>
    <col min="7" max="10" width="5.77734375" style="191" customWidth="1"/>
    <col min="11" max="11" width="1.77734375" style="191" customWidth="1"/>
    <col min="12" max="13" width="5.77734375" style="191" customWidth="1"/>
    <col min="14" max="14" width="1.77734375" style="191" customWidth="1"/>
    <col min="15" max="25" width="5.77734375" style="191" customWidth="1"/>
    <col min="26" max="26" width="9.33203125" style="191"/>
    <col min="27" max="27" width="13.77734375" style="191" customWidth="1"/>
    <col min="28" max="28" width="5.77734375" style="191" customWidth="1"/>
    <col min="29" max="16384" width="9.33203125" style="191"/>
  </cols>
  <sheetData>
    <row r="1" spans="2:28" ht="5.25" customHeight="1" x14ac:dyDescent="0.25"/>
    <row r="2" spans="2:28" ht="18.75" customHeight="1" x14ac:dyDescent="0.25">
      <c r="B2" s="666" t="s">
        <v>464</v>
      </c>
      <c r="C2" s="540"/>
      <c r="D2" s="540"/>
      <c r="E2" s="540"/>
      <c r="F2" s="540"/>
      <c r="G2" s="540"/>
      <c r="H2" s="540"/>
      <c r="I2" s="540"/>
      <c r="J2" s="540"/>
      <c r="K2" s="540"/>
      <c r="L2" s="540"/>
      <c r="M2" s="540"/>
      <c r="N2" s="540"/>
      <c r="O2" s="540"/>
      <c r="P2" s="540"/>
      <c r="Q2" s="540"/>
      <c r="R2" s="540"/>
      <c r="S2" s="540"/>
      <c r="T2" s="540"/>
      <c r="U2" s="540"/>
      <c r="V2" s="540"/>
      <c r="W2" s="539"/>
      <c r="X2" s="539"/>
      <c r="Y2" s="539"/>
      <c r="Z2" s="539"/>
      <c r="AA2" s="539"/>
      <c r="AB2" s="668" t="s">
        <v>263</v>
      </c>
    </row>
    <row r="3" spans="2:28" ht="5.25" customHeight="1" x14ac:dyDescent="0.25">
      <c r="B3" s="356"/>
      <c r="C3"/>
      <c r="D3"/>
      <c r="E3"/>
      <c r="F3"/>
      <c r="G3"/>
      <c r="H3"/>
      <c r="I3"/>
      <c r="J3"/>
      <c r="K3"/>
      <c r="L3"/>
      <c r="M3"/>
      <c r="N3"/>
      <c r="O3"/>
      <c r="P3"/>
      <c r="Q3"/>
      <c r="R3"/>
      <c r="S3"/>
      <c r="T3"/>
      <c r="U3"/>
      <c r="V3"/>
      <c r="W3"/>
      <c r="X3"/>
      <c r="Y3"/>
      <c r="Z3"/>
      <c r="AA3"/>
      <c r="AB3"/>
    </row>
    <row r="4" spans="2:28" ht="18" customHeight="1" x14ac:dyDescent="0.25">
      <c r="B4" s="666" t="str">
        <f>CONCATENATE(Cover!D21,"  ",Cover!E21)</f>
        <v xml:space="preserve">FACILITY NAME:  </v>
      </c>
      <c r="C4" s="540"/>
      <c r="D4" s="540"/>
      <c r="E4" s="540"/>
      <c r="F4" s="540"/>
      <c r="G4" s="540"/>
      <c r="H4" s="540"/>
      <c r="I4" s="540"/>
      <c r="J4" s="540"/>
      <c r="K4" s="540"/>
      <c r="L4" s="540"/>
      <c r="M4" s="540"/>
      <c r="N4" s="541"/>
      <c r="O4" s="667" t="str">
        <f>CONCATENATE(Cover!D23,"  ",Cover!E23)</f>
        <v xml:space="preserve">PROGRAM NO.:  </v>
      </c>
      <c r="P4" s="540"/>
      <c r="Q4" s="540"/>
      <c r="R4" s="540"/>
      <c r="S4" s="540"/>
      <c r="T4" s="540"/>
      <c r="U4" s="540"/>
      <c r="V4" s="541"/>
      <c r="W4" s="666" t="str">
        <f>CONCATENATE(Cover!D24,"  ",Cover!E24)</f>
        <v xml:space="preserve">FACILITY NO.:  </v>
      </c>
      <c r="X4" s="540"/>
      <c r="Y4" s="540"/>
      <c r="Z4" s="540"/>
      <c r="AA4" s="540"/>
      <c r="AB4" s="541"/>
    </row>
    <row r="5" spans="2:28" ht="5.25" customHeight="1" x14ac:dyDescent="0.25">
      <c r="B5" s="356"/>
      <c r="C5"/>
      <c r="D5"/>
      <c r="E5"/>
      <c r="F5"/>
      <c r="G5"/>
      <c r="H5"/>
      <c r="I5"/>
      <c r="J5"/>
      <c r="K5"/>
      <c r="L5"/>
      <c r="M5"/>
      <c r="N5"/>
      <c r="O5" s="356"/>
      <c r="P5"/>
      <c r="Q5"/>
      <c r="R5"/>
      <c r="S5"/>
      <c r="T5"/>
      <c r="U5"/>
      <c r="V5"/>
      <c r="W5" s="356"/>
      <c r="X5"/>
      <c r="Y5"/>
      <c r="Z5"/>
      <c r="AA5"/>
      <c r="AB5"/>
    </row>
    <row r="6" spans="2:28" ht="18" customHeight="1" x14ac:dyDescent="0.25">
      <c r="B6" s="666" t="str">
        <f>CONCATENATE(Cover!D26,"  ",Cover!E26)</f>
        <v xml:space="preserve">CONSULTANT:  </v>
      </c>
      <c r="C6" s="540"/>
      <c r="D6" s="540"/>
      <c r="E6" s="540"/>
      <c r="F6" s="540"/>
      <c r="G6" s="540"/>
      <c r="H6" s="540"/>
      <c r="I6" s="540"/>
      <c r="J6" s="540"/>
      <c r="K6" s="540"/>
      <c r="L6" s="540"/>
      <c r="M6" s="540"/>
      <c r="N6" s="541"/>
      <c r="O6" s="666" t="str">
        <f>CONCATENATE(Cover!D27,"  ",TEXT(Cover!E27,"dd-mmm-yy"))</f>
        <v>COMPLETION DATE:  00-Jan-00</v>
      </c>
      <c r="P6" s="540"/>
      <c r="Q6" s="540"/>
      <c r="R6" s="540"/>
      <c r="S6" s="540"/>
      <c r="T6" s="540"/>
      <c r="U6" s="540"/>
      <c r="V6" s="541"/>
      <c r="W6" s="666" t="str">
        <f>CONCATENATE(Cover!D28,"  ",Cover!E28)</f>
        <v xml:space="preserve">PREPARED BY:  </v>
      </c>
      <c r="X6" s="540"/>
      <c r="Y6" s="540"/>
      <c r="Z6" s="540"/>
      <c r="AA6" s="540"/>
      <c r="AB6" s="541"/>
    </row>
    <row r="7" spans="2:28" ht="5.25" customHeight="1" x14ac:dyDescent="0.25">
      <c r="B7"/>
      <c r="C7"/>
      <c r="D7"/>
      <c r="E7"/>
      <c r="F7"/>
      <c r="G7"/>
      <c r="H7"/>
      <c r="I7"/>
      <c r="J7"/>
      <c r="K7"/>
      <c r="L7"/>
      <c r="M7"/>
      <c r="N7"/>
      <c r="O7"/>
      <c r="P7"/>
      <c r="Q7"/>
      <c r="R7"/>
      <c r="S7"/>
      <c r="T7"/>
      <c r="U7"/>
      <c r="V7"/>
      <c r="W7"/>
      <c r="X7"/>
      <c r="Y7"/>
      <c r="Z7"/>
      <c r="AA7"/>
      <c r="AB7"/>
    </row>
    <row r="8" spans="2:28" ht="17.25" customHeight="1" x14ac:dyDescent="0.25">
      <c r="B8" s="950" t="s">
        <v>264</v>
      </c>
      <c r="C8" s="951"/>
      <c r="D8" s="951"/>
      <c r="E8" s="951"/>
      <c r="F8" s="951"/>
      <c r="G8" s="951"/>
      <c r="H8" s="951"/>
      <c r="I8" s="951"/>
      <c r="J8" s="951"/>
      <c r="K8" s="951"/>
      <c r="L8" s="951"/>
      <c r="M8" s="951"/>
      <c r="N8" s="951"/>
      <c r="O8" s="951"/>
      <c r="P8" s="951"/>
      <c r="Q8" s="951"/>
      <c r="R8" s="951"/>
      <c r="S8" s="951"/>
      <c r="T8" s="951"/>
      <c r="U8" s="951"/>
      <c r="V8" s="951"/>
      <c r="W8" s="951"/>
      <c r="X8" s="951"/>
      <c r="Y8" s="951"/>
      <c r="Z8" s="951"/>
      <c r="AA8" s="951"/>
      <c r="AB8" s="952"/>
    </row>
    <row r="9" spans="2:28" x14ac:dyDescent="0.25">
      <c r="B9" s="545"/>
      <c r="C9"/>
      <c r="D9"/>
      <c r="E9"/>
      <c r="F9"/>
      <c r="G9"/>
      <c r="H9"/>
      <c r="I9"/>
      <c r="J9"/>
      <c r="K9"/>
      <c r="L9"/>
      <c r="M9"/>
      <c r="N9"/>
      <c r="O9"/>
      <c r="P9"/>
      <c r="Q9"/>
      <c r="R9"/>
      <c r="S9"/>
      <c r="T9"/>
      <c r="U9"/>
      <c r="V9"/>
      <c r="W9"/>
      <c r="X9"/>
      <c r="Y9"/>
      <c r="Z9"/>
      <c r="AA9"/>
      <c r="AB9" s="546"/>
    </row>
    <row r="10" spans="2:28" ht="15.6" x14ac:dyDescent="0.3">
      <c r="B10" s="545"/>
      <c r="C10" s="669" t="s">
        <v>267</v>
      </c>
      <c r="D10" s="543"/>
      <c r="E10" s="543"/>
      <c r="F10" s="543"/>
      <c r="G10" s="543"/>
      <c r="H10" s="543"/>
      <c r="I10" s="543"/>
      <c r="J10" s="543"/>
      <c r="K10" s="543"/>
      <c r="L10" s="543"/>
      <c r="M10" s="543"/>
      <c r="N10" s="543"/>
      <c r="O10" s="543"/>
      <c r="P10" s="544"/>
      <c r="Q10"/>
      <c r="R10" s="670" t="s">
        <v>346</v>
      </c>
      <c r="S10" s="543"/>
      <c r="T10" s="543"/>
      <c r="U10" s="543"/>
      <c r="V10" s="543"/>
      <c r="W10" s="543"/>
      <c r="X10" s="543"/>
      <c r="Y10" s="543"/>
      <c r="Z10" s="543"/>
      <c r="AA10" s="544"/>
      <c r="AB10" s="546"/>
    </row>
    <row r="11" spans="2:28" ht="5.25" customHeight="1" x14ac:dyDescent="0.25">
      <c r="B11" s="545"/>
      <c r="C11" s="545"/>
      <c r="D11"/>
      <c r="E11"/>
      <c r="F11"/>
      <c r="G11"/>
      <c r="H11"/>
      <c r="I11"/>
      <c r="J11"/>
      <c r="K11"/>
      <c r="L11"/>
      <c r="M11"/>
      <c r="N11"/>
      <c r="O11"/>
      <c r="P11" s="546"/>
      <c r="Q11"/>
      <c r="R11" s="545"/>
      <c r="S11"/>
      <c r="T11"/>
      <c r="U11"/>
      <c r="V11"/>
      <c r="W11"/>
      <c r="X11"/>
      <c r="Y11"/>
      <c r="Z11"/>
      <c r="AA11" s="546"/>
      <c r="AB11" s="546"/>
    </row>
    <row r="12" spans="2:28" x14ac:dyDescent="0.25">
      <c r="B12" s="545"/>
      <c r="C12" s="961" t="s">
        <v>242</v>
      </c>
      <c r="D12" s="959"/>
      <c r="E12" s="959"/>
      <c r="F12" s="362"/>
      <c r="G12" s="959" t="s">
        <v>265</v>
      </c>
      <c r="H12" s="959"/>
      <c r="I12" s="959"/>
      <c r="J12" s="959"/>
      <c r="K12" s="362"/>
      <c r="L12" s="959" t="s">
        <v>266</v>
      </c>
      <c r="M12" s="959"/>
      <c r="N12" s="362"/>
      <c r="O12" s="959" t="s">
        <v>98</v>
      </c>
      <c r="P12" s="960"/>
      <c r="Q12"/>
      <c r="R12" s="940" t="s">
        <v>347</v>
      </c>
      <c r="S12" s="941"/>
      <c r="T12" s="941"/>
      <c r="U12" s="941"/>
      <c r="V12" s="941"/>
      <c r="W12" s="941"/>
      <c r="X12" s="941"/>
      <c r="Y12" s="941"/>
      <c r="Z12" s="941"/>
      <c r="AA12" s="942"/>
      <c r="AB12" s="546"/>
    </row>
    <row r="13" spans="2:28" ht="17.25" customHeight="1" x14ac:dyDescent="0.25">
      <c r="B13" s="545"/>
      <c r="C13" s="937"/>
      <c r="D13" s="938"/>
      <c r="E13" s="938"/>
      <c r="F13"/>
      <c r="G13" s="938"/>
      <c r="H13" s="938"/>
      <c r="I13" s="938"/>
      <c r="J13" s="938"/>
      <c r="K13"/>
      <c r="L13" s="938"/>
      <c r="M13" s="938"/>
      <c r="N13"/>
      <c r="O13" s="938"/>
      <c r="P13" s="939"/>
      <c r="Q13"/>
      <c r="R13" s="943"/>
      <c r="S13" s="941"/>
      <c r="T13" s="941"/>
      <c r="U13" s="941"/>
      <c r="V13" s="941"/>
      <c r="W13" s="941"/>
      <c r="X13" s="941"/>
      <c r="Y13" s="941"/>
      <c r="Z13" s="941"/>
      <c r="AA13" s="942"/>
      <c r="AB13" s="546"/>
    </row>
    <row r="14" spans="2:28" ht="17.25" customHeight="1" x14ac:dyDescent="0.25">
      <c r="B14" s="545"/>
      <c r="C14" s="936"/>
      <c r="D14" s="934"/>
      <c r="E14" s="934"/>
      <c r="F14"/>
      <c r="G14" s="934"/>
      <c r="H14" s="934"/>
      <c r="I14" s="934"/>
      <c r="J14" s="934"/>
      <c r="K14"/>
      <c r="L14" s="934"/>
      <c r="M14" s="934"/>
      <c r="N14"/>
      <c r="O14" s="934"/>
      <c r="P14" s="935"/>
      <c r="Q14"/>
      <c r="R14" s="943"/>
      <c r="S14" s="941"/>
      <c r="T14" s="941"/>
      <c r="U14" s="941"/>
      <c r="V14" s="941"/>
      <c r="W14" s="941"/>
      <c r="X14" s="941"/>
      <c r="Y14" s="941"/>
      <c r="Z14" s="941"/>
      <c r="AA14" s="942"/>
      <c r="AB14" s="546"/>
    </row>
    <row r="15" spans="2:28" ht="17.25" customHeight="1" x14ac:dyDescent="0.3">
      <c r="B15" s="545"/>
      <c r="C15" s="936"/>
      <c r="D15" s="934"/>
      <c r="E15" s="934"/>
      <c r="F15"/>
      <c r="G15" s="934"/>
      <c r="H15" s="934"/>
      <c r="I15" s="934"/>
      <c r="J15" s="934"/>
      <c r="K15"/>
      <c r="L15" s="934"/>
      <c r="M15" s="934"/>
      <c r="N15"/>
      <c r="O15" s="934"/>
      <c r="P15" s="935"/>
      <c r="Q15"/>
      <c r="R15" s="944" t="s">
        <v>348</v>
      </c>
      <c r="S15" s="945"/>
      <c r="T15" s="945"/>
      <c r="U15" s="945"/>
      <c r="V15" s="644"/>
      <c r="W15" s="945" t="s">
        <v>349</v>
      </c>
      <c r="X15" s="945"/>
      <c r="Y15" s="945"/>
      <c r="Z15" s="945"/>
      <c r="AA15" s="546"/>
      <c r="AB15" s="546"/>
    </row>
    <row r="16" spans="2:28" ht="17.25" customHeight="1" x14ac:dyDescent="0.25">
      <c r="B16" s="545"/>
      <c r="C16" s="936"/>
      <c r="D16" s="934"/>
      <c r="E16" s="934"/>
      <c r="F16"/>
      <c r="G16" s="934"/>
      <c r="H16" s="934"/>
      <c r="I16" s="934"/>
      <c r="J16" s="934"/>
      <c r="K16"/>
      <c r="L16" s="934"/>
      <c r="M16" s="934"/>
      <c r="N16"/>
      <c r="O16" s="934"/>
      <c r="P16" s="935"/>
      <c r="Q16"/>
      <c r="R16" s="545"/>
      <c r="S16" s="674" t="s">
        <v>40</v>
      </c>
      <c r="T16" s="356"/>
      <c r="U16" s="674" t="s">
        <v>41</v>
      </c>
      <c r="V16" s="356"/>
      <c r="W16" s="356"/>
      <c r="X16" s="674" t="s">
        <v>40</v>
      </c>
      <c r="Y16" s="356"/>
      <c r="Z16" s="675" t="s">
        <v>41</v>
      </c>
      <c r="AA16" s="357"/>
      <c r="AB16" s="546"/>
    </row>
    <row r="17" spans="2:38" ht="17.25" customHeight="1" x14ac:dyDescent="0.25">
      <c r="B17" s="545"/>
      <c r="C17" s="936"/>
      <c r="D17" s="934"/>
      <c r="E17" s="934"/>
      <c r="F17"/>
      <c r="G17" s="934"/>
      <c r="H17" s="934"/>
      <c r="I17" s="934"/>
      <c r="J17" s="934"/>
      <c r="K17"/>
      <c r="L17" s="934"/>
      <c r="M17" s="934"/>
      <c r="N17"/>
      <c r="O17" s="934"/>
      <c r="P17" s="935"/>
      <c r="Q17"/>
      <c r="R17" s="545"/>
      <c r="S17"/>
      <c r="T17"/>
      <c r="U17"/>
      <c r="V17"/>
      <c r="W17"/>
      <c r="X17"/>
      <c r="Y17"/>
      <c r="Z17"/>
      <c r="AA17" s="546"/>
      <c r="AB17" s="546"/>
    </row>
    <row r="18" spans="2:38" ht="17.25" customHeight="1" x14ac:dyDescent="0.25">
      <c r="B18" s="545"/>
      <c r="C18" s="936"/>
      <c r="D18" s="934"/>
      <c r="E18" s="934"/>
      <c r="F18"/>
      <c r="G18" s="934"/>
      <c r="H18" s="934"/>
      <c r="I18" s="934"/>
      <c r="J18" s="934"/>
      <c r="K18"/>
      <c r="L18" s="934"/>
      <c r="M18" s="934"/>
      <c r="N18"/>
      <c r="O18" s="934"/>
      <c r="P18" s="935"/>
      <c r="Q18"/>
      <c r="R18" s="946" t="s">
        <v>279</v>
      </c>
      <c r="S18" s="947"/>
      <c r="T18" s="947"/>
      <c r="U18" s="947"/>
      <c r="V18" s="947"/>
      <c r="W18" s="947"/>
      <c r="X18" s="947"/>
      <c r="Y18" s="947"/>
      <c r="Z18" s="947"/>
      <c r="AA18" s="948"/>
      <c r="AB18" s="546"/>
    </row>
    <row r="19" spans="2:38" ht="17.25" customHeight="1" x14ac:dyDescent="0.25">
      <c r="B19" s="545"/>
      <c r="C19" s="936"/>
      <c r="D19" s="934"/>
      <c r="E19" s="934"/>
      <c r="F19"/>
      <c r="G19" s="934"/>
      <c r="H19" s="934"/>
      <c r="I19" s="934"/>
      <c r="J19" s="934"/>
      <c r="K19"/>
      <c r="L19" s="934"/>
      <c r="M19" s="934"/>
      <c r="N19"/>
      <c r="O19" s="934"/>
      <c r="P19" s="935"/>
      <c r="Q19"/>
      <c r="R19" s="949"/>
      <c r="S19" s="947"/>
      <c r="T19" s="947"/>
      <c r="U19" s="947"/>
      <c r="V19" s="947"/>
      <c r="W19" s="947"/>
      <c r="X19" s="947"/>
      <c r="Y19" s="947"/>
      <c r="Z19" s="947"/>
      <c r="AA19" s="948"/>
      <c r="AB19" s="546"/>
    </row>
    <row r="20" spans="2:38" ht="17.25" customHeight="1" x14ac:dyDescent="0.25">
      <c r="B20" s="545"/>
      <c r="C20" s="936"/>
      <c r="D20" s="934"/>
      <c r="E20" s="934"/>
      <c r="F20"/>
      <c r="G20" s="934"/>
      <c r="H20" s="934"/>
      <c r="I20" s="934"/>
      <c r="J20" s="934"/>
      <c r="K20"/>
      <c r="L20" s="934"/>
      <c r="M20" s="934"/>
      <c r="N20"/>
      <c r="O20" s="934"/>
      <c r="P20" s="935"/>
      <c r="Q20"/>
      <c r="R20" s="961" t="s">
        <v>188</v>
      </c>
      <c r="S20" s="959"/>
      <c r="T20" s="959"/>
      <c r="U20" s="959"/>
      <c r="V20" s="959"/>
      <c r="W20" s="362"/>
      <c r="X20" s="959" t="s">
        <v>273</v>
      </c>
      <c r="Y20" s="959"/>
      <c r="Z20" s="959"/>
      <c r="AA20" s="960"/>
      <c r="AB20" s="546"/>
      <c r="AE20" s="645"/>
      <c r="AF20" s="645"/>
      <c r="AG20" s="645"/>
      <c r="AH20" s="645"/>
      <c r="AI20" s="645"/>
      <c r="AJ20" s="645"/>
      <c r="AK20" s="645"/>
      <c r="AL20" s="645"/>
    </row>
    <row r="21" spans="2:38" ht="17.25" customHeight="1" x14ac:dyDescent="0.25">
      <c r="B21" s="545"/>
      <c r="C21" s="936"/>
      <c r="D21" s="934"/>
      <c r="E21" s="934"/>
      <c r="F21"/>
      <c r="G21" s="934"/>
      <c r="H21" s="934"/>
      <c r="I21" s="934"/>
      <c r="J21" s="934"/>
      <c r="K21"/>
      <c r="L21" s="934"/>
      <c r="M21" s="934"/>
      <c r="N21"/>
      <c r="O21" s="934"/>
      <c r="P21" s="935"/>
      <c r="Q21"/>
      <c r="R21" s="933"/>
      <c r="S21" s="928"/>
      <c r="T21" s="928"/>
      <c r="U21" s="928"/>
      <c r="V21" s="928"/>
      <c r="W21"/>
      <c r="X21" s="963"/>
      <c r="Y21" s="963"/>
      <c r="Z21" s="963"/>
      <c r="AA21" s="964"/>
      <c r="AB21" s="546"/>
      <c r="AD21" s="645"/>
      <c r="AE21" s="645"/>
      <c r="AF21" s="645"/>
      <c r="AG21" s="645"/>
      <c r="AH21" s="645"/>
      <c r="AI21" s="645"/>
      <c r="AJ21" s="645"/>
      <c r="AK21" s="645"/>
      <c r="AL21" s="645"/>
    </row>
    <row r="22" spans="2:38" ht="17.25" customHeight="1" x14ac:dyDescent="0.25">
      <c r="B22" s="545"/>
      <c r="C22" s="936"/>
      <c r="D22" s="934"/>
      <c r="E22" s="934"/>
      <c r="F22"/>
      <c r="G22" s="934"/>
      <c r="H22" s="934"/>
      <c r="I22" s="934"/>
      <c r="J22" s="934"/>
      <c r="K22"/>
      <c r="L22" s="934"/>
      <c r="M22" s="934"/>
      <c r="N22"/>
      <c r="O22" s="934"/>
      <c r="P22" s="935"/>
      <c r="Q22"/>
      <c r="R22" s="932"/>
      <c r="S22" s="930"/>
      <c r="T22" s="930"/>
      <c r="U22" s="930"/>
      <c r="V22" s="930"/>
      <c r="W22"/>
      <c r="X22" s="934"/>
      <c r="Y22" s="934"/>
      <c r="Z22" s="934"/>
      <c r="AA22" s="935"/>
      <c r="AB22" s="546"/>
    </row>
    <row r="23" spans="2:38" ht="5.25" customHeight="1" x14ac:dyDescent="0.25">
      <c r="B23" s="545"/>
      <c r="C23" s="547"/>
      <c r="D23" s="542"/>
      <c r="E23" s="542"/>
      <c r="F23" s="542"/>
      <c r="G23" s="548"/>
      <c r="H23" s="548"/>
      <c r="I23" s="548"/>
      <c r="J23" s="548"/>
      <c r="K23" s="542"/>
      <c r="L23" s="548"/>
      <c r="M23" s="548"/>
      <c r="N23" s="542"/>
      <c r="O23" s="548"/>
      <c r="P23" s="549"/>
      <c r="Q23"/>
      <c r="R23" s="932"/>
      <c r="S23" s="930"/>
      <c r="T23" s="930"/>
      <c r="U23" s="930"/>
      <c r="V23" s="930"/>
      <c r="W23"/>
      <c r="X23" s="934"/>
      <c r="Y23" s="934"/>
      <c r="Z23" s="934"/>
      <c r="AA23" s="935"/>
      <c r="AB23" s="546"/>
    </row>
    <row r="24" spans="2:38" x14ac:dyDescent="0.25">
      <c r="B24" s="545"/>
      <c r="C24"/>
      <c r="D24"/>
      <c r="E24"/>
      <c r="F24"/>
      <c r="G24"/>
      <c r="H24"/>
      <c r="I24"/>
      <c r="J24"/>
      <c r="K24"/>
      <c r="L24"/>
      <c r="M24"/>
      <c r="N24"/>
      <c r="O24"/>
      <c r="P24"/>
      <c r="Q24"/>
      <c r="R24" s="932"/>
      <c r="S24" s="930"/>
      <c r="T24" s="930"/>
      <c r="U24" s="930"/>
      <c r="V24" s="930"/>
      <c r="W24"/>
      <c r="X24" s="934"/>
      <c r="Y24" s="934"/>
      <c r="Z24" s="934"/>
      <c r="AA24" s="935"/>
      <c r="AB24" s="546"/>
    </row>
    <row r="25" spans="2:38" ht="15.6" x14ac:dyDescent="0.3">
      <c r="B25" s="545"/>
      <c r="C25" s="670" t="s">
        <v>268</v>
      </c>
      <c r="D25" s="543"/>
      <c r="E25" s="543"/>
      <c r="F25" s="543"/>
      <c r="G25" s="543"/>
      <c r="H25" s="543"/>
      <c r="I25" s="543"/>
      <c r="J25" s="543"/>
      <c r="K25" s="543"/>
      <c r="L25" s="543"/>
      <c r="M25" s="543"/>
      <c r="N25" s="543"/>
      <c r="O25" s="543"/>
      <c r="P25" s="544"/>
      <c r="Q25"/>
      <c r="R25" s="965"/>
      <c r="S25" s="930"/>
      <c r="T25" s="930"/>
      <c r="U25" s="930"/>
      <c r="V25" s="930"/>
      <c r="W25"/>
      <c r="X25" s="934"/>
      <c r="Y25" s="934"/>
      <c r="Z25" s="934"/>
      <c r="AA25" s="935"/>
      <c r="AB25" s="546"/>
    </row>
    <row r="26" spans="2:38" ht="5.25" customHeight="1" x14ac:dyDescent="0.25">
      <c r="B26" s="545"/>
      <c r="C26" s="545"/>
      <c r="D26"/>
      <c r="E26"/>
      <c r="F26"/>
      <c r="G26"/>
      <c r="H26"/>
      <c r="I26"/>
      <c r="J26"/>
      <c r="K26"/>
      <c r="L26"/>
      <c r="M26"/>
      <c r="N26"/>
      <c r="O26"/>
      <c r="P26" s="546"/>
      <c r="Q26"/>
      <c r="R26" s="547"/>
      <c r="S26" s="542"/>
      <c r="T26" s="542"/>
      <c r="U26" s="542"/>
      <c r="V26" s="542"/>
      <c r="W26" s="542"/>
      <c r="X26" s="542"/>
      <c r="Y26" s="542"/>
      <c r="Z26" s="542"/>
      <c r="AA26" s="647"/>
      <c r="AB26" s="546"/>
    </row>
    <row r="27" spans="2:38" x14ac:dyDescent="0.25">
      <c r="B27" s="545"/>
      <c r="C27" s="961" t="s">
        <v>269</v>
      </c>
      <c r="D27" s="959"/>
      <c r="E27" s="959"/>
      <c r="F27" s="362"/>
      <c r="G27" s="959" t="s">
        <v>270</v>
      </c>
      <c r="H27" s="959"/>
      <c r="I27" s="959"/>
      <c r="J27" s="959"/>
      <c r="K27" s="362"/>
      <c r="L27" s="959" t="s">
        <v>266</v>
      </c>
      <c r="M27" s="959"/>
      <c r="N27" s="362"/>
      <c r="O27" s="959" t="s">
        <v>98</v>
      </c>
      <c r="P27" s="960"/>
      <c r="Q27"/>
      <c r="R27"/>
      <c r="S27"/>
      <c r="T27"/>
      <c r="U27"/>
      <c r="V27"/>
      <c r="W27"/>
      <c r="X27"/>
      <c r="Y27"/>
      <c r="Z27"/>
      <c r="AA27"/>
      <c r="AB27" s="546"/>
    </row>
    <row r="28" spans="2:38" ht="17.25" customHeight="1" x14ac:dyDescent="0.25">
      <c r="B28" s="545"/>
      <c r="C28" s="937"/>
      <c r="D28" s="938"/>
      <c r="E28" s="938"/>
      <c r="F28"/>
      <c r="G28" s="938"/>
      <c r="H28" s="938"/>
      <c r="I28" s="938"/>
      <c r="J28" s="938"/>
      <c r="K28"/>
      <c r="L28" s="938"/>
      <c r="M28" s="938"/>
      <c r="N28"/>
      <c r="O28" s="938"/>
      <c r="P28" s="939"/>
      <c r="Q28"/>
      <c r="R28"/>
      <c r="S28"/>
      <c r="T28"/>
      <c r="U28"/>
      <c r="V28"/>
      <c r="W28"/>
      <c r="X28"/>
      <c r="Y28"/>
      <c r="Z28" s="558"/>
      <c r="AA28" s="558"/>
      <c r="AB28" s="546"/>
    </row>
    <row r="29" spans="2:38" ht="17.25" customHeight="1" x14ac:dyDescent="0.25">
      <c r="B29" s="545"/>
      <c r="C29" s="936"/>
      <c r="D29" s="934"/>
      <c r="E29" s="934"/>
      <c r="F29"/>
      <c r="G29" s="934"/>
      <c r="H29" s="934"/>
      <c r="I29" s="934"/>
      <c r="J29" s="934"/>
      <c r="K29"/>
      <c r="L29" s="934"/>
      <c r="M29" s="934"/>
      <c r="N29"/>
      <c r="O29" s="934"/>
      <c r="P29" s="935"/>
      <c r="Q29"/>
      <c r="R29"/>
      <c r="S29"/>
      <c r="T29"/>
      <c r="U29"/>
      <c r="V29"/>
      <c r="W29"/>
      <c r="X29"/>
      <c r="Y29"/>
      <c r="Z29"/>
      <c r="AA29"/>
      <c r="AB29" s="546"/>
    </row>
    <row r="30" spans="2:38" ht="17.25" customHeight="1" x14ac:dyDescent="0.25">
      <c r="B30" s="545"/>
      <c r="C30" s="936"/>
      <c r="D30" s="934"/>
      <c r="E30" s="934"/>
      <c r="F30"/>
      <c r="G30" s="934"/>
      <c r="H30" s="934"/>
      <c r="I30" s="934"/>
      <c r="J30" s="934"/>
      <c r="K30"/>
      <c r="L30" s="934"/>
      <c r="M30" s="934"/>
      <c r="N30"/>
      <c r="O30" s="934"/>
      <c r="P30" s="935"/>
      <c r="Q30"/>
      <c r="R30" s="646"/>
      <c r="S30"/>
      <c r="T30"/>
      <c r="U30"/>
      <c r="V30"/>
      <c r="W30"/>
      <c r="X30"/>
      <c r="Y30"/>
      <c r="Z30"/>
      <c r="AA30"/>
      <c r="AB30" s="546"/>
    </row>
    <row r="31" spans="2:38" ht="17.25" customHeight="1" x14ac:dyDescent="0.25">
      <c r="B31" s="545"/>
      <c r="C31" s="936"/>
      <c r="D31" s="934"/>
      <c r="E31" s="934"/>
      <c r="F31"/>
      <c r="G31" s="934"/>
      <c r="H31" s="934"/>
      <c r="I31" s="934"/>
      <c r="J31" s="934"/>
      <c r="K31"/>
      <c r="L31" s="934"/>
      <c r="M31" s="934"/>
      <c r="N31"/>
      <c r="O31" s="934"/>
      <c r="P31" s="935"/>
      <c r="Q31"/>
      <c r="R31" s="962"/>
      <c r="S31" s="962"/>
      <c r="T31" s="962"/>
      <c r="U31" s="962"/>
      <c r="V31" s="962"/>
      <c r="W31"/>
      <c r="X31" s="962"/>
      <c r="Y31" s="962"/>
      <c r="Z31" s="962"/>
      <c r="AA31" s="962"/>
      <c r="AB31" s="546"/>
    </row>
    <row r="32" spans="2:38" ht="17.25" customHeight="1" x14ac:dyDescent="0.25">
      <c r="B32" s="545"/>
      <c r="C32" s="936"/>
      <c r="D32" s="934"/>
      <c r="E32" s="934"/>
      <c r="F32"/>
      <c r="G32" s="934"/>
      <c r="H32" s="934"/>
      <c r="I32" s="934"/>
      <c r="J32" s="934"/>
      <c r="K32"/>
      <c r="L32" s="934"/>
      <c r="M32" s="934"/>
      <c r="N32"/>
      <c r="O32" s="934"/>
      <c r="P32" s="935"/>
      <c r="Q32"/>
      <c r="R32" s="927"/>
      <c r="S32" s="927"/>
      <c r="T32" s="927"/>
      <c r="U32" s="927"/>
      <c r="V32" s="927"/>
      <c r="W32"/>
      <c r="X32" s="927"/>
      <c r="Y32" s="927"/>
      <c r="Z32" s="927"/>
      <c r="AA32" s="927"/>
      <c r="AB32" s="546"/>
    </row>
    <row r="33" spans="2:28" ht="5.25" customHeight="1" x14ac:dyDescent="0.25">
      <c r="B33" s="545"/>
      <c r="C33" s="550"/>
      <c r="D33" s="548"/>
      <c r="E33" s="548"/>
      <c r="F33" s="542"/>
      <c r="G33" s="548"/>
      <c r="H33" s="548"/>
      <c r="I33" s="548"/>
      <c r="J33" s="548"/>
      <c r="K33" s="542"/>
      <c r="L33" s="548"/>
      <c r="M33" s="548"/>
      <c r="N33" s="542"/>
      <c r="O33" s="548"/>
      <c r="P33" s="549"/>
      <c r="Q33"/>
      <c r="R33"/>
      <c r="S33"/>
      <c r="T33"/>
      <c r="U33"/>
      <c r="V33"/>
      <c r="W33"/>
      <c r="X33"/>
      <c r="Y33"/>
      <c r="Z33"/>
      <c r="AA33"/>
      <c r="AB33" s="546"/>
    </row>
    <row r="34" spans="2:28" ht="5.25" customHeight="1" x14ac:dyDescent="0.25">
      <c r="B34" s="545"/>
      <c r="C34"/>
      <c r="D34"/>
      <c r="E34"/>
      <c r="F34"/>
      <c r="G34"/>
      <c r="H34"/>
      <c r="I34"/>
      <c r="J34"/>
      <c r="K34"/>
      <c r="L34"/>
      <c r="M34"/>
      <c r="N34"/>
      <c r="O34"/>
      <c r="P34"/>
      <c r="Q34"/>
      <c r="R34"/>
      <c r="S34"/>
      <c r="T34"/>
      <c r="U34"/>
      <c r="V34"/>
      <c r="W34"/>
      <c r="X34"/>
      <c r="Y34"/>
      <c r="Z34"/>
      <c r="AA34"/>
      <c r="AB34" s="546"/>
    </row>
    <row r="35" spans="2:28" x14ac:dyDescent="0.25">
      <c r="B35" s="551"/>
      <c r="C35" s="671" t="s">
        <v>240</v>
      </c>
      <c r="D35" s="672" t="s">
        <v>271</v>
      </c>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3"/>
    </row>
    <row r="36" spans="2:28" x14ac:dyDescent="0.25">
      <c r="B36" s="554"/>
      <c r="C36" s="555"/>
      <c r="D36" s="673" t="s">
        <v>272</v>
      </c>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6"/>
    </row>
    <row r="37" spans="2:28" x14ac:dyDescent="0.25">
      <c r="B37" s="953"/>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54"/>
      <c r="AA37" s="954"/>
      <c r="AB37" s="955"/>
    </row>
    <row r="38" spans="2:28" x14ac:dyDescent="0.25">
      <c r="B38" s="953"/>
      <c r="C38" s="954"/>
      <c r="D38" s="954"/>
      <c r="E38" s="954"/>
      <c r="F38" s="954"/>
      <c r="G38" s="954"/>
      <c r="H38" s="954"/>
      <c r="I38" s="954"/>
      <c r="J38" s="954"/>
      <c r="K38" s="954"/>
      <c r="L38" s="954"/>
      <c r="M38" s="954"/>
      <c r="N38" s="954"/>
      <c r="O38" s="954"/>
      <c r="P38" s="954"/>
      <c r="Q38" s="954"/>
      <c r="R38" s="954"/>
      <c r="S38" s="954"/>
      <c r="T38" s="954"/>
      <c r="U38" s="954"/>
      <c r="V38" s="954"/>
      <c r="W38" s="954"/>
      <c r="X38" s="954"/>
      <c r="Y38" s="954"/>
      <c r="Z38" s="954"/>
      <c r="AA38" s="954"/>
      <c r="AB38" s="955"/>
    </row>
    <row r="39" spans="2:28" x14ac:dyDescent="0.25">
      <c r="B39" s="953"/>
      <c r="C39" s="954"/>
      <c r="D39" s="954"/>
      <c r="E39" s="954"/>
      <c r="F39" s="954"/>
      <c r="G39" s="954"/>
      <c r="H39" s="954"/>
      <c r="I39" s="954"/>
      <c r="J39" s="954"/>
      <c r="K39" s="954"/>
      <c r="L39" s="954"/>
      <c r="M39" s="954"/>
      <c r="N39" s="954"/>
      <c r="O39" s="954"/>
      <c r="P39" s="954"/>
      <c r="Q39" s="954"/>
      <c r="R39" s="954"/>
      <c r="S39" s="954"/>
      <c r="T39" s="954"/>
      <c r="U39" s="954"/>
      <c r="V39" s="954"/>
      <c r="W39" s="954"/>
      <c r="X39" s="954"/>
      <c r="Y39" s="954"/>
      <c r="Z39" s="954"/>
      <c r="AA39" s="954"/>
      <c r="AB39" s="955"/>
    </row>
    <row r="40" spans="2:28" x14ac:dyDescent="0.25">
      <c r="B40" s="956"/>
      <c r="C40" s="957"/>
      <c r="D40" s="957"/>
      <c r="E40" s="957"/>
      <c r="F40" s="957"/>
      <c r="G40" s="957"/>
      <c r="H40" s="957"/>
      <c r="I40" s="957"/>
      <c r="J40" s="957"/>
      <c r="K40" s="957"/>
      <c r="L40" s="957"/>
      <c r="M40" s="957"/>
      <c r="N40" s="957"/>
      <c r="O40" s="957"/>
      <c r="P40" s="957"/>
      <c r="Q40" s="957"/>
      <c r="R40" s="957"/>
      <c r="S40" s="957"/>
      <c r="T40" s="957"/>
      <c r="U40" s="957"/>
      <c r="V40" s="957"/>
      <c r="W40" s="957"/>
      <c r="X40" s="957"/>
      <c r="Y40" s="957"/>
      <c r="Z40" s="957"/>
      <c r="AA40" s="957"/>
      <c r="AB40" s="958"/>
    </row>
    <row r="41" spans="2:28" ht="13.8" x14ac:dyDescent="0.3">
      <c r="B41" s="367" t="s">
        <v>276</v>
      </c>
      <c r="C41"/>
      <c r="D41"/>
      <c r="E41"/>
      <c r="F41"/>
      <c r="G41"/>
      <c r="H41"/>
      <c r="I41"/>
      <c r="J41"/>
      <c r="K41"/>
      <c r="L41"/>
      <c r="M41"/>
      <c r="N41"/>
      <c r="O41"/>
      <c r="P41"/>
      <c r="Q41"/>
      <c r="R41"/>
      <c r="S41"/>
      <c r="T41"/>
      <c r="U41"/>
      <c r="V41"/>
      <c r="W41"/>
      <c r="X41" s="561"/>
      <c r="Y41" s="557"/>
      <c r="Z41" s="785"/>
      <c r="AA41" s="786"/>
      <c r="AB41"/>
    </row>
  </sheetData>
  <sheetProtection algorithmName="SHA-512" hashValue="owIC1NyVhYhReG4OE4Lw44XyOoa60cy/uoBjYdeS6cB2x004AiyMWEM1al0JOTILDsQbRgKWFWylhrs65sSbUw==" saltValue="AuJPLGJZiTAuAvxb8Wzawg==" spinCount="100000" sheet="1" objects="1" scenarios="1"/>
  <mergeCells count="88">
    <mergeCell ref="O32:P32"/>
    <mergeCell ref="R12:AA14"/>
    <mergeCell ref="R15:U15"/>
    <mergeCell ref="W15:Z15"/>
    <mergeCell ref="R18:AA19"/>
    <mergeCell ref="R32:V32"/>
    <mergeCell ref="X32:AA32"/>
    <mergeCell ref="X21:AA21"/>
    <mergeCell ref="X22:AA22"/>
    <mergeCell ref="R23:V24"/>
    <mergeCell ref="X23:AA24"/>
    <mergeCell ref="X25:AA25"/>
    <mergeCell ref="R25:V25"/>
    <mergeCell ref="O29:P29"/>
    <mergeCell ref="O30:P30"/>
    <mergeCell ref="O31:P31"/>
    <mergeCell ref="G28:J28"/>
    <mergeCell ref="L29:M29"/>
    <mergeCell ref="L30:M30"/>
    <mergeCell ref="L31:M31"/>
    <mergeCell ref="L32:M32"/>
    <mergeCell ref="G29:J29"/>
    <mergeCell ref="G30:J30"/>
    <mergeCell ref="G31:J31"/>
    <mergeCell ref="G32:J32"/>
    <mergeCell ref="C29:E29"/>
    <mergeCell ref="C30:E30"/>
    <mergeCell ref="C31:E31"/>
    <mergeCell ref="C32:E32"/>
    <mergeCell ref="C28:E28"/>
    <mergeCell ref="O18:P18"/>
    <mergeCell ref="L28:M28"/>
    <mergeCell ref="O28:P28"/>
    <mergeCell ref="O22:P22"/>
    <mergeCell ref="R21:V21"/>
    <mergeCell ref="R22:V22"/>
    <mergeCell ref="L22:M22"/>
    <mergeCell ref="O21:P21"/>
    <mergeCell ref="L21:M21"/>
    <mergeCell ref="O19:P19"/>
    <mergeCell ref="O20:P20"/>
    <mergeCell ref="O13:P13"/>
    <mergeCell ref="O14:P14"/>
    <mergeCell ref="O15:P15"/>
    <mergeCell ref="O16:P16"/>
    <mergeCell ref="O17:P17"/>
    <mergeCell ref="G22:J22"/>
    <mergeCell ref="L13:M13"/>
    <mergeCell ref="L14:M14"/>
    <mergeCell ref="L15:M15"/>
    <mergeCell ref="L16:M16"/>
    <mergeCell ref="L17:M17"/>
    <mergeCell ref="L18:M18"/>
    <mergeCell ref="G19:J19"/>
    <mergeCell ref="G20:J20"/>
    <mergeCell ref="G21:J21"/>
    <mergeCell ref="B8:AB8"/>
    <mergeCell ref="B37:AB40"/>
    <mergeCell ref="X20:AA20"/>
    <mergeCell ref="R20:V20"/>
    <mergeCell ref="R31:V31"/>
    <mergeCell ref="X31:AA31"/>
    <mergeCell ref="C13:E13"/>
    <mergeCell ref="G12:J12"/>
    <mergeCell ref="G13:J13"/>
    <mergeCell ref="G14:J14"/>
    <mergeCell ref="G15:J15"/>
    <mergeCell ref="G16:J16"/>
    <mergeCell ref="C19:E19"/>
    <mergeCell ref="C20:E20"/>
    <mergeCell ref="C17:E17"/>
    <mergeCell ref="C18:E18"/>
    <mergeCell ref="C12:E12"/>
    <mergeCell ref="L12:M12"/>
    <mergeCell ref="O12:P12"/>
    <mergeCell ref="C27:E27"/>
    <mergeCell ref="G27:J27"/>
    <mergeCell ref="L27:M27"/>
    <mergeCell ref="O27:P27"/>
    <mergeCell ref="C14:E14"/>
    <mergeCell ref="C15:E15"/>
    <mergeCell ref="C16:E16"/>
    <mergeCell ref="C21:E21"/>
    <mergeCell ref="C22:E22"/>
    <mergeCell ref="L19:M19"/>
    <mergeCell ref="L20:M20"/>
    <mergeCell ref="G17:J17"/>
    <mergeCell ref="G18:J18"/>
  </mergeCells>
  <phoneticPr fontId="0" type="noConversion"/>
  <printOptions horizontalCentered="1" verticalCentered="1"/>
  <pageMargins left="0.75" right="0.75" top="1" bottom="1" header="0.25" footer="0.5"/>
  <pageSetup scale="85"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17</xdr:col>
                    <xdr:colOff>160020</xdr:colOff>
                    <xdr:row>15</xdr:row>
                    <xdr:rowOff>0</xdr:rowOff>
                  </from>
                  <to>
                    <xdr:col>18</xdr:col>
                    <xdr:colOff>121920</xdr:colOff>
                    <xdr:row>16</xdr:row>
                    <xdr:rowOff>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19</xdr:col>
                    <xdr:colOff>160020</xdr:colOff>
                    <xdr:row>15</xdr:row>
                    <xdr:rowOff>0</xdr:rowOff>
                  </from>
                  <to>
                    <xdr:col>20</xdr:col>
                    <xdr:colOff>121920</xdr:colOff>
                    <xdr:row>16</xdr:row>
                    <xdr:rowOff>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24</xdr:col>
                    <xdr:colOff>373380</xdr:colOff>
                    <xdr:row>15</xdr:row>
                    <xdr:rowOff>0</xdr:rowOff>
                  </from>
                  <to>
                    <xdr:col>25</xdr:col>
                    <xdr:colOff>342900</xdr:colOff>
                    <xdr:row>16</xdr:row>
                    <xdr:rowOff>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22</xdr:col>
                    <xdr:colOff>160020</xdr:colOff>
                    <xdr:row>15</xdr:row>
                    <xdr:rowOff>0</xdr:rowOff>
                  </from>
                  <to>
                    <xdr:col>23</xdr:col>
                    <xdr:colOff>121920</xdr:colOff>
                    <xdr:row>16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C1:AA35"/>
  <sheetViews>
    <sheetView showGridLines="0" showRowColHeaders="0" zoomScale="75" zoomScaleNormal="75" zoomScaleSheetLayoutView="85" workbookViewId="0">
      <selection activeCell="L59" sqref="L59"/>
    </sheetView>
  </sheetViews>
  <sheetFormatPr defaultColWidth="9.33203125" defaultRowHeight="13.2" x14ac:dyDescent="0.25"/>
  <cols>
    <col min="1" max="1" width="9.33203125" style="189"/>
    <col min="2" max="2" width="5.6640625" style="189" customWidth="1"/>
    <col min="3" max="3" width="6.77734375" style="189" customWidth="1"/>
    <col min="4" max="4" width="6.6640625" style="189" customWidth="1"/>
    <col min="5" max="5" width="7.6640625" style="189" customWidth="1"/>
    <col min="6" max="6" width="3.77734375" style="189" customWidth="1"/>
    <col min="7" max="7" width="24.33203125" style="189" customWidth="1"/>
    <col min="8" max="8" width="22.33203125" style="189" customWidth="1"/>
    <col min="9" max="9" width="3.77734375" style="189" customWidth="1"/>
    <col min="10" max="10" width="13.77734375" style="189" customWidth="1"/>
    <col min="11" max="11" width="20.77734375" style="189" customWidth="1"/>
    <col min="12" max="12" width="3.77734375" style="189" customWidth="1"/>
    <col min="13" max="13" width="21.21875" style="189" customWidth="1"/>
    <col min="14" max="14" width="13.33203125" style="189" customWidth="1"/>
    <col min="15" max="15" width="10.77734375" style="189" customWidth="1"/>
    <col min="16" max="16" width="3.77734375" style="189" customWidth="1"/>
    <col min="17" max="16384" width="9.33203125" style="189"/>
  </cols>
  <sheetData>
    <row r="1" spans="3:27" ht="18" customHeight="1" x14ac:dyDescent="0.3">
      <c r="C1" s="45" t="s">
        <v>464</v>
      </c>
      <c r="D1" s="82"/>
      <c r="E1" s="82"/>
      <c r="F1" s="82"/>
      <c r="G1" s="82"/>
      <c r="H1" s="82"/>
      <c r="I1" s="82"/>
      <c r="J1" s="82"/>
      <c r="K1" s="82"/>
      <c r="L1" s="82"/>
      <c r="M1" s="131"/>
      <c r="N1" s="131"/>
      <c r="O1" s="131"/>
      <c r="P1" s="71" t="s">
        <v>261</v>
      </c>
      <c r="AA1" s="320"/>
    </row>
    <row r="2" spans="3:27" ht="3" customHeight="1" x14ac:dyDescent="0.3">
      <c r="C2" s="9"/>
      <c r="D2" s="9"/>
      <c r="E2" s="9"/>
      <c r="F2" s="9"/>
      <c r="G2" s="9"/>
      <c r="H2" s="9"/>
      <c r="I2" s="9"/>
      <c r="J2" s="9"/>
      <c r="K2" s="9"/>
      <c r="L2" s="9"/>
      <c r="M2" s="9"/>
      <c r="N2" s="9"/>
      <c r="O2" s="9"/>
      <c r="P2" s="9"/>
    </row>
    <row r="3" spans="3:27" ht="18" customHeight="1" x14ac:dyDescent="0.3">
      <c r="C3" s="538" t="str">
        <f>CONCATENATE(Cover!D21,"  ",Cover!E21)</f>
        <v xml:space="preserve">FACILITY NAME:  </v>
      </c>
      <c r="D3" s="104"/>
      <c r="E3" s="104"/>
      <c r="F3" s="104"/>
      <c r="G3" s="104"/>
      <c r="H3" s="171"/>
      <c r="I3" s="77" t="str">
        <f>CONCATENATE(Cover!D23,"  ",Cover!E23)</f>
        <v xml:space="preserve">PROGRAM NO.:  </v>
      </c>
      <c r="J3" s="104"/>
      <c r="K3" s="104"/>
      <c r="L3" s="104"/>
      <c r="M3" s="77" t="str">
        <f>CONCATENATE(Cover!D24,"  ",Cover!E24)</f>
        <v xml:space="preserve">FACILITY NO.:  </v>
      </c>
      <c r="N3" s="104"/>
      <c r="O3" s="104"/>
      <c r="P3" s="171"/>
    </row>
    <row r="4" spans="3:27" ht="3" customHeight="1" x14ac:dyDescent="0.3">
      <c r="C4" s="9"/>
      <c r="D4" s="9"/>
      <c r="E4" s="9"/>
      <c r="F4" s="9"/>
      <c r="G4" s="9"/>
      <c r="H4" s="9"/>
      <c r="I4" s="9"/>
      <c r="J4" s="9"/>
      <c r="K4" s="9"/>
      <c r="L4" s="9"/>
      <c r="M4" s="14"/>
      <c r="N4" s="9"/>
      <c r="O4" s="9"/>
      <c r="P4" s="9"/>
    </row>
    <row r="5" spans="3:27" ht="18" customHeight="1" x14ac:dyDescent="0.3">
      <c r="C5" s="538" t="str">
        <f>CONCATENATE(Cover!D26,"  ",Cover!E26)</f>
        <v xml:space="preserve">CONSULTANT:  </v>
      </c>
      <c r="D5" s="105"/>
      <c r="E5" s="105"/>
      <c r="F5" s="105"/>
      <c r="G5" s="105"/>
      <c r="H5" s="172"/>
      <c r="I5" s="78" t="str">
        <f>IF(Cover!E27="",Cover!D27,CONCATENATE(Cover!D27,"  ",TEXT(Cover!E27,"dd-mmm-yy")))</f>
        <v>COMPLETION DATE:</v>
      </c>
      <c r="J5" s="105"/>
      <c r="K5" s="105"/>
      <c r="L5" s="105"/>
      <c r="M5" s="78" t="str">
        <f>CONCATENATE(Cover!D28,"  ",Cover!E28)</f>
        <v xml:space="preserve">PREPARED BY:  </v>
      </c>
      <c r="N5" s="105"/>
      <c r="O5" s="105"/>
      <c r="P5" s="172"/>
    </row>
    <row r="6" spans="3:27" ht="3" customHeight="1" x14ac:dyDescent="0.25">
      <c r="C6" s="363"/>
      <c r="D6" s="363"/>
      <c r="E6" s="363"/>
      <c r="F6" s="363"/>
      <c r="G6" s="363"/>
      <c r="H6" s="363"/>
      <c r="I6" s="363"/>
      <c r="J6" s="363"/>
      <c r="K6" s="363"/>
      <c r="L6" s="363"/>
      <c r="M6" s="363"/>
      <c r="N6" s="363"/>
      <c r="O6" s="363"/>
      <c r="P6" s="363"/>
    </row>
    <row r="7" spans="3:27" ht="18" customHeight="1" x14ac:dyDescent="0.25">
      <c r="C7" s="950" t="s">
        <v>238</v>
      </c>
      <c r="D7" s="951"/>
      <c r="E7" s="951"/>
      <c r="F7" s="951"/>
      <c r="G7" s="951"/>
      <c r="H7" s="951"/>
      <c r="I7" s="951"/>
      <c r="J7" s="951"/>
      <c r="K7" s="951"/>
      <c r="L7" s="951"/>
      <c r="M7" s="951"/>
      <c r="N7" s="951"/>
      <c r="O7" s="951"/>
      <c r="P7" s="952"/>
    </row>
    <row r="8" spans="3:27" ht="3" customHeight="1" x14ac:dyDescent="0.25">
      <c r="C8" s="363"/>
      <c r="D8" s="363"/>
      <c r="E8" s="363"/>
      <c r="F8" s="363"/>
      <c r="G8" s="363"/>
      <c r="H8" s="363"/>
      <c r="I8" s="363"/>
      <c r="J8" s="363"/>
      <c r="K8" s="363"/>
      <c r="L8" s="363"/>
      <c r="M8" s="363"/>
      <c r="N8" s="363"/>
      <c r="O8" s="363"/>
      <c r="P8" s="363"/>
    </row>
    <row r="9" spans="3:27" ht="18" customHeight="1" x14ac:dyDescent="0.25">
      <c r="C9" s="973" t="s">
        <v>245</v>
      </c>
      <c r="D9" s="974"/>
      <c r="E9" s="974"/>
      <c r="F9" s="974"/>
      <c r="G9" s="974"/>
      <c r="H9" s="974"/>
      <c r="I9" s="974"/>
      <c r="J9" s="974"/>
      <c r="K9" s="974"/>
      <c r="L9" s="974"/>
      <c r="M9" s="974"/>
      <c r="N9" s="974"/>
      <c r="O9" s="974"/>
      <c r="P9" s="975"/>
    </row>
    <row r="10" spans="3:27" ht="18" customHeight="1" x14ac:dyDescent="0.25">
      <c r="C10" s="970" t="s">
        <v>242</v>
      </c>
      <c r="D10" s="971"/>
      <c r="E10" s="971"/>
      <c r="F10" s="364"/>
      <c r="G10" s="971" t="s">
        <v>259</v>
      </c>
      <c r="H10" s="971"/>
      <c r="I10" s="364"/>
      <c r="J10" s="971" t="s">
        <v>243</v>
      </c>
      <c r="K10" s="971"/>
      <c r="L10" s="364"/>
      <c r="M10" s="971" t="s">
        <v>260</v>
      </c>
      <c r="N10" s="971"/>
      <c r="O10" s="971"/>
      <c r="P10" s="972"/>
    </row>
    <row r="11" spans="3:27" ht="21" customHeight="1" x14ac:dyDescent="0.3">
      <c r="C11" s="976"/>
      <c r="D11" s="967"/>
      <c r="E11" s="967"/>
      <c r="F11" s="523"/>
      <c r="G11" s="966"/>
      <c r="H11" s="966"/>
      <c r="I11"/>
      <c r="J11" s="966"/>
      <c r="K11" s="966"/>
      <c r="L11" s="523"/>
      <c r="M11" s="966"/>
      <c r="N11" s="967"/>
      <c r="O11" s="967"/>
      <c r="P11" s="968"/>
    </row>
    <row r="12" spans="3:27" ht="21" customHeight="1" x14ac:dyDescent="0.3">
      <c r="C12" s="977"/>
      <c r="D12" s="930"/>
      <c r="E12" s="930"/>
      <c r="F12" s="523"/>
      <c r="G12" s="969"/>
      <c r="H12" s="969"/>
      <c r="I12"/>
      <c r="J12" s="969"/>
      <c r="K12" s="969"/>
      <c r="L12" s="523"/>
      <c r="M12" s="969"/>
      <c r="N12" s="930"/>
      <c r="O12" s="930"/>
      <c r="P12" s="931"/>
    </row>
    <row r="13" spans="3:27" ht="21" customHeight="1" x14ac:dyDescent="0.3">
      <c r="C13" s="977"/>
      <c r="D13" s="930"/>
      <c r="E13" s="930"/>
      <c r="F13" s="523"/>
      <c r="G13" s="969"/>
      <c r="H13" s="969"/>
      <c r="I13"/>
      <c r="J13" s="969"/>
      <c r="K13" s="969"/>
      <c r="L13" s="523"/>
      <c r="M13" s="969"/>
      <c r="N13" s="930"/>
      <c r="O13" s="930"/>
      <c r="P13" s="931"/>
    </row>
    <row r="14" spans="3:27" ht="21" customHeight="1" x14ac:dyDescent="0.3">
      <c r="C14" s="977"/>
      <c r="D14" s="930"/>
      <c r="E14" s="930"/>
      <c r="F14" s="523"/>
      <c r="G14" s="969"/>
      <c r="H14" s="969"/>
      <c r="I14"/>
      <c r="J14" s="969"/>
      <c r="K14" s="969"/>
      <c r="L14" s="523"/>
      <c r="M14" s="969"/>
      <c r="N14" s="930"/>
      <c r="O14" s="930"/>
      <c r="P14" s="931"/>
    </row>
    <row r="15" spans="3:27" ht="21" customHeight="1" x14ac:dyDescent="0.3">
      <c r="C15" s="977"/>
      <c r="D15" s="930"/>
      <c r="E15" s="930"/>
      <c r="F15" s="523"/>
      <c r="G15" s="969"/>
      <c r="H15" s="969"/>
      <c r="I15"/>
      <c r="J15" s="969"/>
      <c r="K15" s="969"/>
      <c r="L15" s="523"/>
      <c r="M15" s="969"/>
      <c r="N15" s="930"/>
      <c r="O15" s="930"/>
      <c r="P15" s="931"/>
    </row>
    <row r="16" spans="3:27" ht="21" customHeight="1" x14ac:dyDescent="0.3">
      <c r="C16" s="977"/>
      <c r="D16" s="930"/>
      <c r="E16" s="930"/>
      <c r="F16" s="523"/>
      <c r="G16" s="969"/>
      <c r="H16" s="969"/>
      <c r="I16"/>
      <c r="J16" s="969"/>
      <c r="K16" s="969"/>
      <c r="L16" s="523"/>
      <c r="M16" s="969"/>
      <c r="N16" s="930"/>
      <c r="O16" s="930"/>
      <c r="P16" s="931"/>
    </row>
    <row r="17" spans="3:16" ht="21" customHeight="1" x14ac:dyDescent="0.3">
      <c r="C17" s="977"/>
      <c r="D17" s="930"/>
      <c r="E17" s="930"/>
      <c r="F17" s="523"/>
      <c r="G17" s="969"/>
      <c r="H17" s="969"/>
      <c r="I17"/>
      <c r="J17" s="969"/>
      <c r="K17" s="969"/>
      <c r="L17" s="523"/>
      <c r="M17" s="969"/>
      <c r="N17" s="930"/>
      <c r="O17" s="930"/>
      <c r="P17" s="931"/>
    </row>
    <row r="18" spans="3:16" ht="21" customHeight="1" x14ac:dyDescent="0.3">
      <c r="C18" s="977"/>
      <c r="D18" s="930"/>
      <c r="E18" s="930"/>
      <c r="F18" s="523"/>
      <c r="G18" s="969"/>
      <c r="H18" s="969"/>
      <c r="I18"/>
      <c r="J18" s="969"/>
      <c r="K18" s="969"/>
      <c r="L18" s="523"/>
      <c r="M18" s="969"/>
      <c r="N18" s="930"/>
      <c r="O18" s="930"/>
      <c r="P18" s="931"/>
    </row>
    <row r="19" spans="3:16" ht="21" customHeight="1" x14ac:dyDescent="0.3">
      <c r="C19" s="977"/>
      <c r="D19" s="930"/>
      <c r="E19" s="930"/>
      <c r="F19" s="523"/>
      <c r="G19" s="969"/>
      <c r="H19" s="969"/>
      <c r="I19"/>
      <c r="J19" s="969"/>
      <c r="K19" s="969"/>
      <c r="L19" s="523"/>
      <c r="M19" s="969"/>
      <c r="N19" s="930"/>
      <c r="O19" s="930"/>
      <c r="P19" s="931"/>
    </row>
    <row r="20" spans="3:16" ht="21" customHeight="1" x14ac:dyDescent="0.3">
      <c r="C20" s="977"/>
      <c r="D20" s="930"/>
      <c r="E20" s="930"/>
      <c r="F20" s="523"/>
      <c r="G20" s="969"/>
      <c r="H20" s="969"/>
      <c r="I20"/>
      <c r="J20" s="969"/>
      <c r="K20" s="969"/>
      <c r="L20" s="523"/>
      <c r="M20" s="969"/>
      <c r="N20" s="930"/>
      <c r="O20" s="930"/>
      <c r="P20" s="931"/>
    </row>
    <row r="21" spans="3:16" ht="21" customHeight="1" x14ac:dyDescent="0.3">
      <c r="C21" s="977"/>
      <c r="D21" s="930"/>
      <c r="E21" s="930"/>
      <c r="F21" s="523"/>
      <c r="G21" s="969"/>
      <c r="H21" s="969"/>
      <c r="I21"/>
      <c r="J21" s="969"/>
      <c r="K21" s="969"/>
      <c r="L21" s="523"/>
      <c r="M21" s="969"/>
      <c r="N21" s="930"/>
      <c r="O21" s="930"/>
      <c r="P21" s="931"/>
    </row>
    <row r="22" spans="3:16" ht="21" customHeight="1" x14ac:dyDescent="0.3">
      <c r="C22" s="977"/>
      <c r="D22" s="930"/>
      <c r="E22" s="930"/>
      <c r="F22" s="523"/>
      <c r="G22" s="969"/>
      <c r="H22" s="969"/>
      <c r="I22"/>
      <c r="J22" s="969"/>
      <c r="K22" s="969"/>
      <c r="L22" s="523"/>
      <c r="M22" s="969"/>
      <c r="N22" s="930"/>
      <c r="O22" s="930"/>
      <c r="P22" s="931"/>
    </row>
    <row r="23" spans="3:16" ht="21" customHeight="1" x14ac:dyDescent="0.3">
      <c r="C23" s="977"/>
      <c r="D23" s="930"/>
      <c r="E23" s="930"/>
      <c r="F23" s="523"/>
      <c r="G23" s="969"/>
      <c r="H23" s="969"/>
      <c r="I23"/>
      <c r="J23" s="969"/>
      <c r="K23" s="969"/>
      <c r="L23" s="523"/>
      <c r="M23" s="969"/>
      <c r="N23" s="930"/>
      <c r="O23" s="930"/>
      <c r="P23" s="931"/>
    </row>
    <row r="24" spans="3:16" ht="21" customHeight="1" x14ac:dyDescent="0.3">
      <c r="C24" s="977"/>
      <c r="D24" s="930"/>
      <c r="E24" s="930"/>
      <c r="F24" s="523"/>
      <c r="G24" s="969"/>
      <c r="H24" s="969"/>
      <c r="I24"/>
      <c r="J24" s="969"/>
      <c r="K24" s="969"/>
      <c r="L24" s="523"/>
      <c r="M24" s="969"/>
      <c r="N24" s="930"/>
      <c r="O24" s="930"/>
      <c r="P24" s="931"/>
    </row>
    <row r="25" spans="3:16" ht="21" customHeight="1" x14ac:dyDescent="0.3">
      <c r="C25" s="977"/>
      <c r="D25" s="930"/>
      <c r="E25" s="930"/>
      <c r="F25" s="523"/>
      <c r="G25" s="969"/>
      <c r="H25" s="969"/>
      <c r="I25"/>
      <c r="J25" s="969"/>
      <c r="K25" s="969"/>
      <c r="L25" s="523"/>
      <c r="M25" s="969"/>
      <c r="N25" s="930"/>
      <c r="O25" s="930"/>
      <c r="P25" s="931"/>
    </row>
    <row r="26" spans="3:16" ht="21" customHeight="1" x14ac:dyDescent="0.3">
      <c r="C26" s="977"/>
      <c r="D26" s="930"/>
      <c r="E26" s="930"/>
      <c r="F26" s="523"/>
      <c r="G26" s="969"/>
      <c r="H26" s="969"/>
      <c r="I26"/>
      <c r="J26" s="969"/>
      <c r="K26" s="969"/>
      <c r="L26" s="523"/>
      <c r="M26" s="969"/>
      <c r="N26" s="930"/>
      <c r="O26" s="930"/>
      <c r="P26" s="931"/>
    </row>
    <row r="27" spans="3:16" ht="3" customHeight="1" x14ac:dyDescent="0.25">
      <c r="C27" s="355"/>
      <c r="D27" s="356"/>
      <c r="E27" s="356"/>
      <c r="F27" s="356"/>
      <c r="G27" s="356"/>
      <c r="H27" s="356"/>
      <c r="I27" s="356"/>
      <c r="J27" s="356"/>
      <c r="K27" s="356"/>
      <c r="L27" s="356"/>
      <c r="M27" s="356"/>
      <c r="N27" s="356"/>
      <c r="O27" s="356"/>
      <c r="P27" s="357"/>
    </row>
    <row r="28" spans="3:16" ht="18" customHeight="1" x14ac:dyDescent="0.3">
      <c r="C28" s="358"/>
      <c r="D28" s="365"/>
      <c r="E28" s="365"/>
      <c r="F28" s="365"/>
      <c r="G28" s="676" t="s">
        <v>277</v>
      </c>
      <c r="H28" s="966"/>
      <c r="I28" s="966"/>
      <c r="J28" s="966"/>
      <c r="K28" s="966"/>
      <c r="L28" s="365"/>
      <c r="M28" s="365" t="s">
        <v>248</v>
      </c>
      <c r="N28" s="966"/>
      <c r="O28" s="967"/>
      <c r="P28" s="359"/>
    </row>
    <row r="29" spans="3:16" ht="18" customHeight="1" x14ac:dyDescent="0.3">
      <c r="C29" s="355"/>
      <c r="D29" s="356"/>
      <c r="E29" s="356"/>
      <c r="F29" s="356"/>
      <c r="G29" s="677" t="s">
        <v>278</v>
      </c>
      <c r="H29" s="969"/>
      <c r="I29" s="969"/>
      <c r="J29" s="969"/>
      <c r="K29" s="969"/>
      <c r="L29" s="356"/>
      <c r="M29" s="356" t="s">
        <v>248</v>
      </c>
      <c r="N29" s="969"/>
      <c r="O29" s="930"/>
      <c r="P29" s="357"/>
    </row>
    <row r="30" spans="3:16" ht="3" customHeight="1" x14ac:dyDescent="0.25">
      <c r="C30" s="361"/>
      <c r="D30" s="362"/>
      <c r="E30" s="362"/>
      <c r="F30" s="362"/>
      <c r="G30" s="362"/>
      <c r="H30" s="362"/>
      <c r="I30" s="362"/>
      <c r="J30" s="362"/>
      <c r="K30" s="362"/>
      <c r="L30" s="362"/>
      <c r="M30" s="362"/>
      <c r="N30" s="362"/>
      <c r="O30" s="362"/>
      <c r="P30" s="360"/>
    </row>
    <row r="31" spans="3:16" ht="15" customHeight="1" x14ac:dyDescent="0.25">
      <c r="C31" s="366" t="s">
        <v>240</v>
      </c>
      <c r="D31" s="356"/>
      <c r="E31" s="356"/>
      <c r="F31" s="356"/>
      <c r="G31" s="356"/>
      <c r="H31" s="356"/>
      <c r="I31" s="356"/>
      <c r="J31" s="356"/>
      <c r="K31" s="356"/>
      <c r="L31" s="356"/>
      <c r="M31" s="356"/>
      <c r="N31" s="356"/>
      <c r="O31" s="356"/>
      <c r="P31" s="357"/>
    </row>
    <row r="32" spans="3:16" ht="15" customHeight="1" x14ac:dyDescent="0.25">
      <c r="C32" s="355"/>
      <c r="D32" s="356" t="s">
        <v>262</v>
      </c>
      <c r="E32" s="356"/>
      <c r="F32" s="356"/>
      <c r="G32" s="356"/>
      <c r="H32" s="356"/>
      <c r="I32" s="356"/>
      <c r="J32" s="356"/>
      <c r="K32" s="356"/>
      <c r="L32" s="356"/>
      <c r="M32" s="356"/>
      <c r="N32" s="356"/>
      <c r="O32" s="356"/>
      <c r="P32" s="357"/>
    </row>
    <row r="33" spans="3:16" ht="15" customHeight="1" x14ac:dyDescent="0.25">
      <c r="C33" s="355"/>
      <c r="D33" s="356" t="s">
        <v>241</v>
      </c>
      <c r="E33" s="356"/>
      <c r="F33" s="356"/>
      <c r="G33" s="356"/>
      <c r="H33" s="356"/>
      <c r="I33" s="356"/>
      <c r="J33" s="356"/>
      <c r="K33" s="356"/>
      <c r="L33" s="356"/>
      <c r="M33" s="356"/>
      <c r="N33" s="356"/>
      <c r="O33" s="356"/>
      <c r="P33" s="357"/>
    </row>
    <row r="34" spans="3:16" ht="15" customHeight="1" x14ac:dyDescent="0.25">
      <c r="C34" s="361"/>
      <c r="D34" s="362" t="s">
        <v>244</v>
      </c>
      <c r="E34" s="362"/>
      <c r="F34" s="362"/>
      <c r="G34" s="362"/>
      <c r="H34" s="362"/>
      <c r="I34" s="362"/>
      <c r="J34" s="362"/>
      <c r="K34" s="362"/>
      <c r="L34" s="362"/>
      <c r="M34" s="362"/>
      <c r="N34" s="362"/>
      <c r="O34" s="362"/>
      <c r="P34" s="360"/>
    </row>
    <row r="35" spans="3:16" ht="18" customHeight="1" x14ac:dyDescent="0.3">
      <c r="C35" s="367" t="s">
        <v>239</v>
      </c>
      <c r="D35" s="356"/>
      <c r="E35" s="356"/>
      <c r="F35" s="356"/>
      <c r="G35" s="356"/>
      <c r="H35" s="356"/>
      <c r="I35" s="356"/>
      <c r="J35" s="356"/>
      <c r="K35" s="356"/>
      <c r="L35" s="356"/>
      <c r="M35" s="356"/>
      <c r="N35" s="788"/>
      <c r="O35" s="978"/>
      <c r="P35" s="978"/>
    </row>
  </sheetData>
  <sheetProtection algorithmName="SHA-512" hashValue="aEl8PBbkuT+7JH8jNmKn5BvQkiP/z9lbz7wfoWeXe8dlYygacZg6ufxXt/Fnn76hoNTfDDgxSwbSMQlKVGY3Yg==" saltValue="p9l1UMiDzKh56Pq+pQkqRw==" spinCount="100000" sheet="1" objects="1" scenarios="1"/>
  <mergeCells count="75">
    <mergeCell ref="C26:E26"/>
    <mergeCell ref="M26:P26"/>
    <mergeCell ref="O35:P35"/>
    <mergeCell ref="N28:O28"/>
    <mergeCell ref="N29:O29"/>
    <mergeCell ref="G26:H26"/>
    <mergeCell ref="H28:K28"/>
    <mergeCell ref="H29:K29"/>
    <mergeCell ref="J26:K26"/>
    <mergeCell ref="M24:P24"/>
    <mergeCell ref="M25:P25"/>
    <mergeCell ref="M19:P19"/>
    <mergeCell ref="M20:P20"/>
    <mergeCell ref="M21:P21"/>
    <mergeCell ref="M22:P22"/>
    <mergeCell ref="M14:P14"/>
    <mergeCell ref="M18:P18"/>
    <mergeCell ref="M23:P23"/>
    <mergeCell ref="M17:P17"/>
    <mergeCell ref="M16:P16"/>
    <mergeCell ref="M15:P15"/>
    <mergeCell ref="C23:E23"/>
    <mergeCell ref="C24:E24"/>
    <mergeCell ref="C25:E25"/>
    <mergeCell ref="G14:H14"/>
    <mergeCell ref="G18:H18"/>
    <mergeCell ref="G19:H19"/>
    <mergeCell ref="G20:H20"/>
    <mergeCell ref="G21:H21"/>
    <mergeCell ref="G22:H22"/>
    <mergeCell ref="G23:H23"/>
    <mergeCell ref="G24:H24"/>
    <mergeCell ref="G25:H25"/>
    <mergeCell ref="C19:E19"/>
    <mergeCell ref="C20:E20"/>
    <mergeCell ref="C21:E21"/>
    <mergeCell ref="C22:E22"/>
    <mergeCell ref="G13:H13"/>
    <mergeCell ref="C13:E13"/>
    <mergeCell ref="C14:E14"/>
    <mergeCell ref="C18:E18"/>
    <mergeCell ref="G15:H15"/>
    <mergeCell ref="G16:H16"/>
    <mergeCell ref="G17:H17"/>
    <mergeCell ref="C17:E17"/>
    <mergeCell ref="C16:E16"/>
    <mergeCell ref="C15:E15"/>
    <mergeCell ref="C11:E11"/>
    <mergeCell ref="C12:E12"/>
    <mergeCell ref="G11:H11"/>
    <mergeCell ref="G12:H12"/>
    <mergeCell ref="J11:K11"/>
    <mergeCell ref="J12:K12"/>
    <mergeCell ref="C7:P7"/>
    <mergeCell ref="C10:E10"/>
    <mergeCell ref="M10:P10"/>
    <mergeCell ref="C9:P9"/>
    <mergeCell ref="G10:H10"/>
    <mergeCell ref="J10:K10"/>
    <mergeCell ref="M11:P11"/>
    <mergeCell ref="M12:P12"/>
    <mergeCell ref="J13:K13"/>
    <mergeCell ref="J14:K14"/>
    <mergeCell ref="J25:K25"/>
    <mergeCell ref="J17:K17"/>
    <mergeCell ref="J16:K16"/>
    <mergeCell ref="J15:K15"/>
    <mergeCell ref="J18:K18"/>
    <mergeCell ref="J19:K19"/>
    <mergeCell ref="J20:K20"/>
    <mergeCell ref="J21:K21"/>
    <mergeCell ref="J22:K22"/>
    <mergeCell ref="J23:K23"/>
    <mergeCell ref="J24:K24"/>
    <mergeCell ref="M13:P13"/>
  </mergeCells>
  <phoneticPr fontId="0" type="noConversion"/>
  <printOptions horizontalCentered="1" verticalCentered="1"/>
  <pageMargins left="0.75" right="0.75" top="1" bottom="1" header="0.25" footer="0.5"/>
  <pageSetup scale="83" orientation="landscape" r:id="rId1"/>
  <headerFooter alignWithMargins="0">
    <oddFooter>&amp;L(Version 7.0, revised July 2025)</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C1:P36"/>
  <sheetViews>
    <sheetView showGridLines="0" showRowColHeaders="0" zoomScale="75" zoomScaleNormal="75" zoomScaleSheetLayoutView="85" workbookViewId="0">
      <selection activeCell="L59" sqref="L59"/>
    </sheetView>
  </sheetViews>
  <sheetFormatPr defaultColWidth="9.33203125" defaultRowHeight="13.2" x14ac:dyDescent="0.25"/>
  <cols>
    <col min="1" max="1" width="9.33203125" style="189"/>
    <col min="2" max="2" width="5.6640625" style="189" customWidth="1"/>
    <col min="3" max="3" width="6.77734375" style="189" customWidth="1"/>
    <col min="4" max="4" width="6.6640625" style="189" customWidth="1"/>
    <col min="5" max="5" width="7.6640625" style="189" customWidth="1"/>
    <col min="6" max="6" width="3.77734375" style="189" customWidth="1"/>
    <col min="7" max="7" width="24.33203125" style="189" customWidth="1"/>
    <col min="8" max="8" width="22.33203125" style="189" customWidth="1"/>
    <col min="9" max="9" width="3.77734375" style="189" customWidth="1"/>
    <col min="10" max="10" width="13.77734375" style="189" customWidth="1"/>
    <col min="11" max="11" width="20.77734375" style="189" customWidth="1"/>
    <col min="12" max="12" width="3.77734375" style="189" customWidth="1"/>
    <col min="13" max="13" width="21.21875" style="189" customWidth="1"/>
    <col min="14" max="14" width="13.33203125" style="189" customWidth="1"/>
    <col min="15" max="15" width="10.77734375" style="189" customWidth="1"/>
    <col min="16" max="16" width="3.77734375" style="189" customWidth="1"/>
    <col min="17" max="16384" width="9.33203125" style="189"/>
  </cols>
  <sheetData>
    <row r="1" spans="3:16" ht="18" customHeight="1" x14ac:dyDescent="0.3">
      <c r="C1" s="45" t="s">
        <v>464</v>
      </c>
      <c r="D1" s="82"/>
      <c r="E1" s="82"/>
      <c r="F1" s="82"/>
      <c r="G1" s="82"/>
      <c r="H1" s="82"/>
      <c r="I1" s="82"/>
      <c r="J1" s="82"/>
      <c r="K1" s="82"/>
      <c r="L1" s="82"/>
      <c r="M1" s="131"/>
      <c r="N1" s="131"/>
      <c r="O1" s="131"/>
      <c r="P1" s="71" t="s">
        <v>261</v>
      </c>
    </row>
    <row r="2" spans="3:16" ht="3" customHeight="1" x14ac:dyDescent="0.3">
      <c r="C2" s="9"/>
      <c r="D2" s="9"/>
      <c r="E2" s="9"/>
      <c r="F2" s="9"/>
      <c r="G2" s="9"/>
      <c r="H2" s="9"/>
      <c r="I2" s="9"/>
      <c r="J2" s="9"/>
      <c r="K2" s="9"/>
      <c r="L2" s="9"/>
      <c r="M2" s="9"/>
      <c r="N2" s="9"/>
      <c r="O2" s="9"/>
      <c r="P2" s="9"/>
    </row>
    <row r="3" spans="3:16" ht="18" customHeight="1" x14ac:dyDescent="0.3">
      <c r="C3" s="538" t="str">
        <f>CONCATENATE(Cover!D21,"  ",Cover!E21)</f>
        <v xml:space="preserve">FACILITY NAME:  </v>
      </c>
      <c r="D3" s="104"/>
      <c r="E3" s="104"/>
      <c r="F3" s="104"/>
      <c r="G3" s="104"/>
      <c r="H3" s="171"/>
      <c r="I3" s="77" t="str">
        <f>CONCATENATE(Cover!D23,"  ",Cover!E23)</f>
        <v xml:space="preserve">PROGRAM NO.:  </v>
      </c>
      <c r="J3" s="104"/>
      <c r="K3" s="104"/>
      <c r="L3" s="104"/>
      <c r="M3" s="77" t="str">
        <f>CONCATENATE(Cover!D24,"  ",Cover!E24)</f>
        <v xml:space="preserve">FACILITY NO.:  </v>
      </c>
      <c r="N3" s="104"/>
      <c r="O3" s="104"/>
      <c r="P3" s="171"/>
    </row>
    <row r="4" spans="3:16" ht="3" customHeight="1" x14ac:dyDescent="0.3">
      <c r="C4" s="9"/>
      <c r="D4" s="9"/>
      <c r="E4" s="9"/>
      <c r="F4" s="9"/>
      <c r="G4" s="9"/>
      <c r="H4" s="9"/>
      <c r="I4" s="9"/>
      <c r="J4" s="9"/>
      <c r="K4" s="9"/>
      <c r="L4" s="9"/>
      <c r="M4" s="14"/>
      <c r="N4" s="9"/>
      <c r="O4" s="9"/>
      <c r="P4" s="9"/>
    </row>
    <row r="5" spans="3:16" ht="18" customHeight="1" x14ac:dyDescent="0.3">
      <c r="C5" s="538" t="str">
        <f>CONCATENATE(Cover!D26,"  ",Cover!E26)</f>
        <v xml:space="preserve">CONSULTANT:  </v>
      </c>
      <c r="D5" s="105"/>
      <c r="E5" s="105"/>
      <c r="F5" s="105"/>
      <c r="G5" s="105"/>
      <c r="H5" s="172"/>
      <c r="I5" s="78" t="str">
        <f>IF(Cover!E27="",Cover!D27,CONCATENATE(Cover!D27,"  ",TEXT(Cover!E27,"dd-mmm-yy")))</f>
        <v>COMPLETION DATE:</v>
      </c>
      <c r="J5" s="105"/>
      <c r="K5" s="105"/>
      <c r="L5" s="105"/>
      <c r="M5" s="78" t="str">
        <f>CONCATENATE(Cover!D28,"  ",Cover!E28)</f>
        <v xml:space="preserve">PREPARED BY:  </v>
      </c>
      <c r="N5" s="105"/>
      <c r="O5" s="105"/>
      <c r="P5" s="172"/>
    </row>
    <row r="6" spans="3:16" ht="3" customHeight="1" x14ac:dyDescent="0.25">
      <c r="C6" s="363"/>
      <c r="D6" s="363"/>
      <c r="E6" s="363"/>
      <c r="F6" s="363"/>
      <c r="G6" s="363"/>
      <c r="H6" s="363"/>
      <c r="I6" s="363"/>
      <c r="J6" s="363"/>
      <c r="K6" s="363"/>
      <c r="L6" s="363"/>
      <c r="M6" s="363"/>
      <c r="N6" s="363"/>
      <c r="O6" s="363"/>
      <c r="P6" s="363"/>
    </row>
    <row r="7" spans="3:16" ht="18" customHeight="1" x14ac:dyDescent="0.25">
      <c r="C7" s="950" t="s">
        <v>238</v>
      </c>
      <c r="D7" s="951"/>
      <c r="E7" s="951"/>
      <c r="F7" s="951"/>
      <c r="G7" s="951"/>
      <c r="H7" s="951"/>
      <c r="I7" s="951"/>
      <c r="J7" s="951"/>
      <c r="K7" s="951"/>
      <c r="L7" s="951"/>
      <c r="M7" s="951"/>
      <c r="N7" s="951"/>
      <c r="O7" s="951"/>
      <c r="P7" s="952"/>
    </row>
    <row r="8" spans="3:16" ht="3" customHeight="1" x14ac:dyDescent="0.25">
      <c r="C8" s="363"/>
      <c r="D8" s="363"/>
      <c r="E8" s="363"/>
      <c r="F8" s="363"/>
      <c r="G8" s="363"/>
      <c r="H8" s="363"/>
      <c r="I8" s="363"/>
      <c r="J8" s="363"/>
      <c r="K8" s="363"/>
      <c r="L8" s="363"/>
      <c r="M8" s="363"/>
      <c r="N8" s="363"/>
      <c r="O8" s="363"/>
      <c r="P8" s="363"/>
    </row>
    <row r="9" spans="3:16" ht="18" customHeight="1" x14ac:dyDescent="0.25">
      <c r="C9" s="973" t="s">
        <v>245</v>
      </c>
      <c r="D9" s="974"/>
      <c r="E9" s="974"/>
      <c r="F9" s="974"/>
      <c r="G9" s="974"/>
      <c r="H9" s="974"/>
      <c r="I9" s="974"/>
      <c r="J9" s="974"/>
      <c r="K9" s="974"/>
      <c r="L9" s="974"/>
      <c r="M9" s="974"/>
      <c r="N9" s="974"/>
      <c r="O9" s="974"/>
      <c r="P9" s="975"/>
    </row>
    <row r="10" spans="3:16" ht="18" customHeight="1" x14ac:dyDescent="0.25">
      <c r="C10" s="970" t="s">
        <v>242</v>
      </c>
      <c r="D10" s="971"/>
      <c r="E10" s="971"/>
      <c r="F10" s="364"/>
      <c r="G10" s="971" t="s">
        <v>259</v>
      </c>
      <c r="H10" s="971"/>
      <c r="I10" s="364"/>
      <c r="J10" s="971" t="s">
        <v>243</v>
      </c>
      <c r="K10" s="971"/>
      <c r="L10" s="364"/>
      <c r="M10" s="971" t="s">
        <v>260</v>
      </c>
      <c r="N10" s="971"/>
      <c r="O10" s="971"/>
      <c r="P10" s="972"/>
    </row>
    <row r="11" spans="3:16" ht="21" customHeight="1" x14ac:dyDescent="0.3">
      <c r="C11" s="976"/>
      <c r="D11" s="967"/>
      <c r="E11" s="967"/>
      <c r="F11" s="523"/>
      <c r="G11" s="966"/>
      <c r="H11" s="966"/>
      <c r="I11"/>
      <c r="J11" s="966"/>
      <c r="K11" s="966"/>
      <c r="L11" s="523"/>
      <c r="M11" s="966"/>
      <c r="N11" s="967"/>
      <c r="O11" s="967"/>
      <c r="P11" s="968"/>
    </row>
    <row r="12" spans="3:16" ht="21" customHeight="1" x14ac:dyDescent="0.3">
      <c r="C12" s="977"/>
      <c r="D12" s="930"/>
      <c r="E12" s="930"/>
      <c r="F12" s="523"/>
      <c r="G12" s="969"/>
      <c r="H12" s="969"/>
      <c r="I12"/>
      <c r="J12" s="969"/>
      <c r="K12" s="969"/>
      <c r="L12" s="523"/>
      <c r="M12" s="969"/>
      <c r="N12" s="930"/>
      <c r="O12" s="930"/>
      <c r="P12" s="931"/>
    </row>
    <row r="13" spans="3:16" ht="21" customHeight="1" x14ac:dyDescent="0.3">
      <c r="C13" s="977"/>
      <c r="D13" s="930"/>
      <c r="E13" s="930"/>
      <c r="F13" s="523"/>
      <c r="G13" s="969"/>
      <c r="H13" s="969"/>
      <c r="I13"/>
      <c r="J13" s="969"/>
      <c r="K13" s="969"/>
      <c r="L13" s="523"/>
      <c r="M13" s="969"/>
      <c r="N13" s="930"/>
      <c r="O13" s="930"/>
      <c r="P13" s="931"/>
    </row>
    <row r="14" spans="3:16" ht="21" customHeight="1" x14ac:dyDescent="0.3">
      <c r="C14" s="977"/>
      <c r="D14" s="930"/>
      <c r="E14" s="930"/>
      <c r="F14" s="523"/>
      <c r="G14" s="969"/>
      <c r="H14" s="969"/>
      <c r="I14"/>
      <c r="J14" s="969"/>
      <c r="K14" s="969"/>
      <c r="L14" s="523"/>
      <c r="M14" s="969"/>
      <c r="N14" s="930"/>
      <c r="O14" s="930"/>
      <c r="P14" s="931"/>
    </row>
    <row r="15" spans="3:16" ht="21" customHeight="1" x14ac:dyDescent="0.3">
      <c r="C15" s="977"/>
      <c r="D15" s="969"/>
      <c r="E15" s="969"/>
      <c r="F15" s="523"/>
      <c r="G15" s="969"/>
      <c r="H15" s="969"/>
      <c r="I15"/>
      <c r="J15" s="969"/>
      <c r="K15" s="969"/>
      <c r="L15" s="523"/>
      <c r="M15" s="969"/>
      <c r="N15" s="969"/>
      <c r="O15" s="969"/>
      <c r="P15" s="979"/>
    </row>
    <row r="16" spans="3:16" ht="21" customHeight="1" x14ac:dyDescent="0.3">
      <c r="C16" s="977"/>
      <c r="D16" s="969"/>
      <c r="E16" s="969"/>
      <c r="F16" s="523"/>
      <c r="G16" s="969"/>
      <c r="H16" s="969"/>
      <c r="I16"/>
      <c r="J16" s="969"/>
      <c r="K16" s="969"/>
      <c r="L16" s="523"/>
      <c r="M16" s="969"/>
      <c r="N16" s="969"/>
      <c r="O16" s="969"/>
      <c r="P16" s="979"/>
    </row>
    <row r="17" spans="3:16" ht="21" customHeight="1" x14ac:dyDescent="0.3">
      <c r="C17" s="977"/>
      <c r="D17" s="969"/>
      <c r="E17" s="969"/>
      <c r="F17" s="523"/>
      <c r="G17" s="969"/>
      <c r="H17" s="969"/>
      <c r="I17"/>
      <c r="J17" s="969"/>
      <c r="K17" s="969"/>
      <c r="L17" s="523"/>
      <c r="M17" s="969"/>
      <c r="N17" s="969"/>
      <c r="O17" s="969"/>
      <c r="P17" s="979"/>
    </row>
    <row r="18" spans="3:16" ht="21" customHeight="1" x14ac:dyDescent="0.3">
      <c r="C18" s="977"/>
      <c r="D18" s="930"/>
      <c r="E18" s="930"/>
      <c r="F18" s="523"/>
      <c r="G18" s="969"/>
      <c r="H18" s="969"/>
      <c r="I18"/>
      <c r="J18" s="969"/>
      <c r="K18" s="969"/>
      <c r="L18" s="523"/>
      <c r="M18" s="969"/>
      <c r="N18" s="930"/>
      <c r="O18" s="930"/>
      <c r="P18" s="931"/>
    </row>
    <row r="19" spans="3:16" ht="21" customHeight="1" x14ac:dyDescent="0.3">
      <c r="C19" s="977"/>
      <c r="D19" s="930"/>
      <c r="E19" s="930"/>
      <c r="F19" s="523"/>
      <c r="G19" s="969"/>
      <c r="H19" s="969"/>
      <c r="I19"/>
      <c r="J19" s="969"/>
      <c r="K19" s="969"/>
      <c r="L19" s="523"/>
      <c r="M19" s="969"/>
      <c r="N19" s="930"/>
      <c r="O19" s="930"/>
      <c r="P19" s="931"/>
    </row>
    <row r="20" spans="3:16" ht="21" customHeight="1" x14ac:dyDescent="0.3">
      <c r="C20" s="977"/>
      <c r="D20" s="930"/>
      <c r="E20" s="930"/>
      <c r="F20" s="523"/>
      <c r="G20" s="969"/>
      <c r="H20" s="969"/>
      <c r="I20"/>
      <c r="J20" s="969"/>
      <c r="K20" s="969"/>
      <c r="L20" s="523"/>
      <c r="M20" s="969"/>
      <c r="N20" s="930"/>
      <c r="O20" s="930"/>
      <c r="P20" s="931"/>
    </row>
    <row r="21" spans="3:16" ht="21" customHeight="1" x14ac:dyDescent="0.3">
      <c r="C21" s="977"/>
      <c r="D21" s="930"/>
      <c r="E21" s="930"/>
      <c r="F21" s="523"/>
      <c r="G21" s="969"/>
      <c r="H21" s="969"/>
      <c r="I21"/>
      <c r="J21" s="969"/>
      <c r="K21" s="969"/>
      <c r="L21" s="523"/>
      <c r="M21" s="969"/>
      <c r="N21" s="930"/>
      <c r="O21" s="930"/>
      <c r="P21" s="931"/>
    </row>
    <row r="22" spans="3:16" ht="21" customHeight="1" x14ac:dyDescent="0.3">
      <c r="C22" s="977"/>
      <c r="D22" s="930"/>
      <c r="E22" s="930"/>
      <c r="F22" s="523"/>
      <c r="G22" s="969"/>
      <c r="H22" s="969"/>
      <c r="I22"/>
      <c r="J22" s="969"/>
      <c r="K22" s="969"/>
      <c r="L22" s="523"/>
      <c r="M22" s="969"/>
      <c r="N22" s="930"/>
      <c r="O22" s="930"/>
      <c r="P22" s="931"/>
    </row>
    <row r="23" spans="3:16" ht="21" customHeight="1" x14ac:dyDescent="0.3">
      <c r="C23" s="977"/>
      <c r="D23" s="930"/>
      <c r="E23" s="930"/>
      <c r="F23" s="523"/>
      <c r="G23" s="969"/>
      <c r="H23" s="969"/>
      <c r="I23"/>
      <c r="J23" s="969"/>
      <c r="K23" s="969"/>
      <c r="L23" s="523"/>
      <c r="M23" s="969"/>
      <c r="N23" s="930"/>
      <c r="O23" s="930"/>
      <c r="P23" s="931"/>
    </row>
    <row r="24" spans="3:16" ht="21" customHeight="1" x14ac:dyDescent="0.3">
      <c r="C24" s="977"/>
      <c r="D24" s="930"/>
      <c r="E24" s="930"/>
      <c r="F24" s="523"/>
      <c r="G24" s="969"/>
      <c r="H24" s="969"/>
      <c r="I24"/>
      <c r="J24" s="969"/>
      <c r="K24" s="969"/>
      <c r="L24" s="523"/>
      <c r="M24" s="969"/>
      <c r="N24" s="930"/>
      <c r="O24" s="930"/>
      <c r="P24" s="931"/>
    </row>
    <row r="25" spans="3:16" ht="21" customHeight="1" x14ac:dyDescent="0.3">
      <c r="C25" s="977"/>
      <c r="D25" s="930"/>
      <c r="E25" s="930"/>
      <c r="F25" s="523"/>
      <c r="G25" s="969"/>
      <c r="H25" s="969"/>
      <c r="I25"/>
      <c r="J25" s="969"/>
      <c r="K25" s="969"/>
      <c r="L25" s="523"/>
      <c r="M25" s="969"/>
      <c r="N25" s="930"/>
      <c r="O25" s="930"/>
      <c r="P25" s="931"/>
    </row>
    <row r="26" spans="3:16" ht="21" customHeight="1" x14ac:dyDescent="0.3">
      <c r="C26" s="977"/>
      <c r="D26" s="930"/>
      <c r="E26" s="930"/>
      <c r="F26" s="523"/>
      <c r="G26" s="969"/>
      <c r="H26" s="969"/>
      <c r="I26"/>
      <c r="J26" s="969"/>
      <c r="K26" s="969"/>
      <c r="L26" s="523"/>
      <c r="M26" s="969"/>
      <c r="N26" s="930"/>
      <c r="O26" s="930"/>
      <c r="P26" s="931"/>
    </row>
    <row r="27" spans="3:16" ht="3" customHeight="1" x14ac:dyDescent="0.25">
      <c r="C27" s="355"/>
      <c r="D27" s="356"/>
      <c r="E27" s="356"/>
      <c r="F27" s="356"/>
      <c r="G27" s="356"/>
      <c r="H27" s="356"/>
      <c r="I27" s="356"/>
      <c r="J27" s="356"/>
      <c r="K27" s="356"/>
      <c r="L27" s="356"/>
      <c r="M27" s="356"/>
      <c r="N27" s="356"/>
      <c r="O27" s="356"/>
      <c r="P27" s="357"/>
    </row>
    <row r="28" spans="3:16" ht="3" customHeight="1" x14ac:dyDescent="0.25">
      <c r="C28" s="361"/>
      <c r="D28" s="362"/>
      <c r="E28" s="362"/>
      <c r="F28" s="362"/>
      <c r="G28" s="362"/>
      <c r="H28" s="362"/>
      <c r="I28" s="362"/>
      <c r="J28" s="362"/>
      <c r="K28" s="362"/>
      <c r="L28" s="362"/>
      <c r="M28" s="362"/>
      <c r="N28" s="362"/>
      <c r="O28" s="362"/>
      <c r="P28" s="360"/>
    </row>
    <row r="29" spans="3:16" ht="15" customHeight="1" x14ac:dyDescent="0.3">
      <c r="C29" s="358"/>
      <c r="D29" s="365"/>
      <c r="E29" s="365"/>
      <c r="F29" s="365"/>
      <c r="G29" s="676" t="s">
        <v>277</v>
      </c>
      <c r="H29" s="966"/>
      <c r="I29" s="966"/>
      <c r="J29" s="966"/>
      <c r="K29" s="966"/>
      <c r="L29" s="365"/>
      <c r="M29" s="365" t="s">
        <v>248</v>
      </c>
      <c r="N29" s="966"/>
      <c r="O29" s="967"/>
      <c r="P29" s="359"/>
    </row>
    <row r="30" spans="3:16" ht="15" customHeight="1" x14ac:dyDescent="0.3">
      <c r="C30" s="355"/>
      <c r="D30" s="356"/>
      <c r="E30" s="356"/>
      <c r="F30" s="356"/>
      <c r="G30" s="677" t="s">
        <v>278</v>
      </c>
      <c r="H30" s="969"/>
      <c r="I30" s="969"/>
      <c r="J30" s="969"/>
      <c r="K30" s="969"/>
      <c r="L30" s="356"/>
      <c r="M30" s="356" t="s">
        <v>248</v>
      </c>
      <c r="N30" s="969"/>
      <c r="O30" s="930"/>
      <c r="P30" s="357"/>
    </row>
    <row r="31" spans="3:16" ht="3" customHeight="1" x14ac:dyDescent="0.25">
      <c r="C31" s="361"/>
      <c r="D31" s="362"/>
      <c r="E31" s="362"/>
      <c r="F31" s="362"/>
      <c r="G31" s="362"/>
      <c r="H31" s="362"/>
      <c r="I31" s="362"/>
      <c r="J31" s="362"/>
      <c r="K31" s="362"/>
      <c r="L31" s="362"/>
      <c r="M31" s="362"/>
      <c r="N31" s="362"/>
      <c r="O31" s="362"/>
      <c r="P31" s="360"/>
    </row>
    <row r="32" spans="3:16" ht="15" customHeight="1" x14ac:dyDescent="0.25">
      <c r="C32" s="366" t="s">
        <v>240</v>
      </c>
      <c r="D32" s="356"/>
      <c r="E32" s="356"/>
      <c r="F32" s="356"/>
      <c r="G32" s="356"/>
      <c r="H32" s="356"/>
      <c r="I32" s="356"/>
      <c r="J32" s="356"/>
      <c r="K32" s="356"/>
      <c r="L32" s="356"/>
      <c r="M32" s="356"/>
      <c r="N32" s="356"/>
      <c r="O32" s="356"/>
      <c r="P32" s="357"/>
    </row>
    <row r="33" spans="3:16" ht="18" customHeight="1" x14ac:dyDescent="0.25">
      <c r="C33" s="355"/>
      <c r="D33" s="356" t="s">
        <v>262</v>
      </c>
      <c r="E33" s="356"/>
      <c r="F33" s="356"/>
      <c r="G33" s="356"/>
      <c r="H33" s="356"/>
      <c r="I33" s="356"/>
      <c r="J33" s="356"/>
      <c r="K33" s="356"/>
      <c r="L33" s="356"/>
      <c r="M33" s="356"/>
      <c r="N33" s="356"/>
      <c r="O33" s="356"/>
      <c r="P33" s="357"/>
    </row>
    <row r="34" spans="3:16" x14ac:dyDescent="0.25">
      <c r="C34" s="355"/>
      <c r="D34" s="356" t="s">
        <v>241</v>
      </c>
      <c r="E34" s="356"/>
      <c r="F34" s="356"/>
      <c r="G34" s="356"/>
      <c r="H34" s="356"/>
      <c r="I34" s="356"/>
      <c r="J34" s="356"/>
      <c r="K34" s="356"/>
      <c r="L34" s="356"/>
      <c r="M34" s="356"/>
      <c r="N34" s="356"/>
      <c r="O34" s="356"/>
      <c r="P34" s="357"/>
    </row>
    <row r="35" spans="3:16" x14ac:dyDescent="0.25">
      <c r="C35" s="361"/>
      <c r="D35" s="362" t="s">
        <v>244</v>
      </c>
      <c r="E35" s="362"/>
      <c r="F35" s="362"/>
      <c r="G35" s="362"/>
      <c r="H35" s="362"/>
      <c r="I35" s="362"/>
      <c r="J35" s="362"/>
      <c r="K35" s="362"/>
      <c r="L35" s="362"/>
      <c r="M35" s="362"/>
      <c r="N35" s="362"/>
      <c r="O35" s="362"/>
      <c r="P35" s="360"/>
    </row>
    <row r="36" spans="3:16" ht="13.8" x14ac:dyDescent="0.3">
      <c r="C36" s="367" t="s">
        <v>239</v>
      </c>
      <c r="D36" s="356"/>
      <c r="E36" s="356"/>
      <c r="F36" s="356"/>
      <c r="G36" s="356"/>
      <c r="H36" s="356"/>
      <c r="I36" s="356"/>
      <c r="J36" s="356"/>
      <c r="K36" s="356"/>
      <c r="L36" s="356"/>
      <c r="M36" s="356"/>
      <c r="N36" s="787"/>
      <c r="O36" s="978"/>
      <c r="P36" s="978"/>
    </row>
  </sheetData>
  <sheetProtection algorithmName="SHA-512" hashValue="uz3BoVw6G54Z8JpB1pH/bDtuUdHIjEyLf1om6xZXEug4tWnnm0sbDLm8JCmBmAcWl/F2aiJB6Qz6YodJPsW8nQ==" saltValue="OanLl7iQFtGAqwOW9Es7sw==" spinCount="100000" sheet="1" objects="1" scenarios="1"/>
  <mergeCells count="75">
    <mergeCell ref="J13:K13"/>
    <mergeCell ref="J14:K14"/>
    <mergeCell ref="J25:K25"/>
    <mergeCell ref="J26:K26"/>
    <mergeCell ref="J18:K18"/>
    <mergeCell ref="J19:K19"/>
    <mergeCell ref="J20:K20"/>
    <mergeCell ref="J21:K21"/>
    <mergeCell ref="J15:K15"/>
    <mergeCell ref="J16:K16"/>
    <mergeCell ref="C7:P7"/>
    <mergeCell ref="C10:E10"/>
    <mergeCell ref="M10:P10"/>
    <mergeCell ref="C9:P9"/>
    <mergeCell ref="G10:H10"/>
    <mergeCell ref="J10:K10"/>
    <mergeCell ref="C11:E11"/>
    <mergeCell ref="M11:P11"/>
    <mergeCell ref="C12:E12"/>
    <mergeCell ref="M12:P12"/>
    <mergeCell ref="G11:H11"/>
    <mergeCell ref="G12:H12"/>
    <mergeCell ref="J11:K11"/>
    <mergeCell ref="J12:K12"/>
    <mergeCell ref="G13:H13"/>
    <mergeCell ref="C13:E13"/>
    <mergeCell ref="C14:E14"/>
    <mergeCell ref="C18:E18"/>
    <mergeCell ref="C15:E15"/>
    <mergeCell ref="C16:E16"/>
    <mergeCell ref="C17:E17"/>
    <mergeCell ref="G17:H17"/>
    <mergeCell ref="G16:H16"/>
    <mergeCell ref="G15:H15"/>
    <mergeCell ref="G14:H14"/>
    <mergeCell ref="G18:H18"/>
    <mergeCell ref="C19:E19"/>
    <mergeCell ref="C20:E20"/>
    <mergeCell ref="C21:E21"/>
    <mergeCell ref="C22:E22"/>
    <mergeCell ref="C23:E23"/>
    <mergeCell ref="M13:P13"/>
    <mergeCell ref="M14:P14"/>
    <mergeCell ref="M18:P18"/>
    <mergeCell ref="M15:P15"/>
    <mergeCell ref="M19:P19"/>
    <mergeCell ref="C26:E26"/>
    <mergeCell ref="M26:P26"/>
    <mergeCell ref="J22:K22"/>
    <mergeCell ref="J23:K23"/>
    <mergeCell ref="J24:K24"/>
    <mergeCell ref="C24:E24"/>
    <mergeCell ref="C25:E25"/>
    <mergeCell ref="G22:H22"/>
    <mergeCell ref="G23:H23"/>
    <mergeCell ref="G24:H24"/>
    <mergeCell ref="G25:H25"/>
    <mergeCell ref="M25:P25"/>
    <mergeCell ref="M22:P22"/>
    <mergeCell ref="O36:P36"/>
    <mergeCell ref="G26:H26"/>
    <mergeCell ref="J17:K17"/>
    <mergeCell ref="M17:P17"/>
    <mergeCell ref="M16:P16"/>
    <mergeCell ref="H29:K29"/>
    <mergeCell ref="N29:O29"/>
    <mergeCell ref="H30:K30"/>
    <mergeCell ref="N30:O30"/>
    <mergeCell ref="M23:P23"/>
    <mergeCell ref="M24:P24"/>
    <mergeCell ref="G19:H19"/>
    <mergeCell ref="G20:H20"/>
    <mergeCell ref="G21:H21"/>
    <mergeCell ref="M20:P20"/>
    <mergeCell ref="M21:P21"/>
  </mergeCells>
  <phoneticPr fontId="0" type="noConversion"/>
  <printOptions horizontalCentered="1" verticalCentered="1"/>
  <pageMargins left="0.75" right="0.75" top="1" bottom="1" header="0.25" footer="0.5"/>
  <pageSetup scale="83" orientation="landscape" r:id="rId1"/>
  <headerFooter alignWithMargins="0">
    <oddFooter>&amp;L(Version 7.0, revised July 2025)</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B1:Z57"/>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3" width="3.77734375" style="123" customWidth="1"/>
    <col min="4" max="4" width="9.21875" style="123" customWidth="1"/>
    <col min="5" max="6" width="5.33203125" style="123" customWidth="1"/>
    <col min="7" max="7" width="11.77734375" style="123" customWidth="1"/>
    <col min="8" max="8" width="5.33203125" style="123" customWidth="1"/>
    <col min="9" max="9" width="4" style="123" customWidth="1"/>
    <col min="10" max="10" width="6" style="123" customWidth="1"/>
    <col min="11" max="11" width="6.77734375" style="123" customWidth="1"/>
    <col min="12" max="12" width="5.33203125" style="123" customWidth="1"/>
    <col min="13" max="13" width="5.6640625" style="123" customWidth="1"/>
    <col min="14" max="14" width="3.21875" style="123" customWidth="1"/>
    <col min="15" max="22" width="5.33203125" style="123" customWidth="1"/>
    <col min="23" max="23" width="4.33203125" style="123" customWidth="1"/>
    <col min="24" max="24" width="5.33203125" style="123" customWidth="1"/>
    <col min="25" max="25" width="8" style="123" customWidth="1"/>
    <col min="26" max="26" width="3.77734375" style="123" customWidth="1"/>
    <col min="27" max="16384" width="9.33203125" style="123"/>
  </cols>
  <sheetData>
    <row r="1" spans="2:26" s="115" customFormat="1" ht="3.75" customHeight="1" x14ac:dyDescent="0.25"/>
    <row r="2" spans="2:26" s="117" customFormat="1" ht="21" customHeight="1" x14ac:dyDescent="0.35">
      <c r="B2" s="45" t="s">
        <v>464</v>
      </c>
      <c r="C2" s="82"/>
      <c r="D2" s="82"/>
      <c r="E2" s="82"/>
      <c r="F2" s="82"/>
      <c r="G2" s="82"/>
      <c r="H2" s="82"/>
      <c r="I2" s="82"/>
      <c r="J2" s="82"/>
      <c r="K2" s="82"/>
      <c r="L2" s="82"/>
      <c r="M2" s="82"/>
      <c r="N2" s="82"/>
      <c r="O2" s="82"/>
      <c r="P2" s="82"/>
      <c r="Q2" s="82"/>
      <c r="R2" s="131"/>
      <c r="S2" s="131"/>
      <c r="T2" s="131"/>
      <c r="U2" s="131"/>
      <c r="V2" s="131"/>
      <c r="W2" s="131"/>
      <c r="X2" s="131"/>
      <c r="Y2" s="131"/>
      <c r="Z2" s="71" t="s">
        <v>274</v>
      </c>
    </row>
    <row r="3" spans="2:26" s="117" customFormat="1" ht="5.25" customHeight="1" x14ac:dyDescent="0.35">
      <c r="B3" s="529"/>
      <c r="C3" s="529"/>
      <c r="D3" s="529"/>
      <c r="E3" s="529"/>
      <c r="F3" s="529"/>
      <c r="G3" s="529"/>
      <c r="H3" s="529"/>
      <c r="I3" s="529"/>
      <c r="J3" s="529"/>
      <c r="K3" s="529"/>
      <c r="L3" s="529"/>
      <c r="M3" s="529"/>
      <c r="N3" s="529"/>
      <c r="O3" s="535"/>
      <c r="P3" s="535"/>
      <c r="Q3" s="535"/>
      <c r="R3" s="535"/>
      <c r="S3" s="535"/>
      <c r="T3" s="535"/>
      <c r="U3" s="535"/>
      <c r="V3" s="535"/>
      <c r="W3" s="535"/>
      <c r="X3" s="535"/>
      <c r="Y3" s="535"/>
      <c r="Z3" s="531"/>
    </row>
    <row r="4" spans="2:26" s="117" customFormat="1" ht="21" customHeight="1" x14ac:dyDescent="0.35">
      <c r="B4" s="45" t="str">
        <f>CONCATENATE(Cover!D21,"  ",Cover!E21)</f>
        <v xml:space="preserve">FACILITY NAME:  </v>
      </c>
      <c r="C4" s="82"/>
      <c r="D4" s="82"/>
      <c r="E4" s="82"/>
      <c r="F4" s="82"/>
      <c r="G4" s="82"/>
      <c r="H4" s="82"/>
      <c r="I4" s="82"/>
      <c r="J4" s="82"/>
      <c r="K4" s="82"/>
      <c r="L4" s="82"/>
      <c r="M4" s="82"/>
      <c r="N4" s="532"/>
      <c r="O4" s="536" t="str">
        <f>CONCATENATE(Cover!D26,"  ",Cover!E26)</f>
        <v xml:space="preserve">CONSULTANT:  </v>
      </c>
      <c r="P4" s="559"/>
      <c r="Q4" s="559"/>
      <c r="R4" s="559"/>
      <c r="S4" s="559"/>
      <c r="T4" s="559"/>
      <c r="U4" s="559"/>
      <c r="V4" s="559"/>
      <c r="W4" s="559"/>
      <c r="X4" s="559"/>
      <c r="Y4" s="559"/>
      <c r="Z4" s="534"/>
    </row>
    <row r="5" spans="2:26" s="118" customFormat="1" ht="5.25" customHeight="1" x14ac:dyDescent="0.3">
      <c r="B5" s="9"/>
      <c r="C5" s="9"/>
      <c r="D5" s="9"/>
      <c r="E5" s="9"/>
      <c r="F5" s="9"/>
      <c r="G5" s="9"/>
      <c r="H5" s="9"/>
      <c r="I5" s="9"/>
      <c r="J5" s="9"/>
      <c r="K5" s="9"/>
      <c r="L5" s="9"/>
      <c r="M5" s="9"/>
      <c r="N5" s="9"/>
      <c r="O5" s="9"/>
      <c r="P5" s="9"/>
      <c r="Q5" s="9"/>
      <c r="R5" s="9"/>
      <c r="S5" s="9"/>
      <c r="T5" s="9"/>
      <c r="U5" s="9"/>
      <c r="V5" s="9"/>
      <c r="W5" s="9"/>
      <c r="X5" s="9"/>
      <c r="Y5" s="9"/>
      <c r="Z5" s="9"/>
    </row>
    <row r="6" spans="2:26" s="118" customFormat="1" ht="21" customHeight="1" x14ac:dyDescent="0.3">
      <c r="B6" s="77" t="str">
        <f>CONCATENATE(Cover!D23,"  ",Cover!E23)</f>
        <v xml:space="preserve">PROGRAM NO.:  </v>
      </c>
      <c r="C6" s="104"/>
      <c r="D6" s="104"/>
      <c r="E6" s="104"/>
      <c r="F6" s="104"/>
      <c r="G6" s="104"/>
      <c r="H6" s="104"/>
      <c r="I6" s="104"/>
      <c r="J6" s="104"/>
      <c r="K6" s="104"/>
      <c r="L6" s="104"/>
      <c r="M6" s="104"/>
      <c r="N6" s="104"/>
      <c r="O6" s="79" t="str">
        <f>CONCATENATE(Cover!D24,"  ",Cover!E24)</f>
        <v xml:space="preserve">FACILITY NO.:  </v>
      </c>
      <c r="P6" s="104"/>
      <c r="Q6" s="104"/>
      <c r="R6" s="104"/>
      <c r="S6" s="104"/>
      <c r="T6" s="104"/>
      <c r="U6" s="104"/>
      <c r="V6" s="104"/>
      <c r="W6" s="104"/>
      <c r="X6" s="104"/>
      <c r="Y6" s="104"/>
      <c r="Z6" s="76"/>
    </row>
    <row r="7" spans="2:26" s="118" customFormat="1" ht="4.5" customHeight="1" x14ac:dyDescent="0.3">
      <c r="B7" s="9"/>
      <c r="C7" s="9"/>
      <c r="D7" s="9"/>
      <c r="E7" s="9"/>
      <c r="F7" s="9"/>
      <c r="G7" s="9"/>
      <c r="H7" s="9"/>
      <c r="I7" s="9"/>
      <c r="J7" s="9"/>
      <c r="K7" s="9"/>
      <c r="L7" s="9"/>
      <c r="M7" s="9"/>
      <c r="N7" s="9"/>
      <c r="O7" s="14"/>
      <c r="P7" s="9"/>
      <c r="Q7" s="9"/>
      <c r="R7" s="9"/>
      <c r="S7" s="9"/>
      <c r="T7" s="9"/>
      <c r="U7" s="9"/>
      <c r="V7" s="9"/>
      <c r="W7" s="9"/>
      <c r="X7" s="9"/>
      <c r="Y7" s="9"/>
      <c r="Z7" s="41"/>
    </row>
    <row r="8" spans="2:26" s="118" customFormat="1" ht="21" customHeight="1" x14ac:dyDescent="0.3">
      <c r="B8" s="78" t="str">
        <f>IF(Cover!E27="",Cover!D27,CONCATENATE(Cover!D27,"  ",TEXT(Cover!E27,"dd-mmm-yy")))</f>
        <v>COMPLETION DATE:</v>
      </c>
      <c r="C8" s="105"/>
      <c r="D8" s="105"/>
      <c r="E8" s="105"/>
      <c r="F8" s="105"/>
      <c r="G8" s="105"/>
      <c r="H8" s="105"/>
      <c r="I8" s="105"/>
      <c r="J8" s="105"/>
      <c r="K8" s="105"/>
      <c r="L8" s="105"/>
      <c r="M8" s="105"/>
      <c r="N8" s="105"/>
      <c r="O8" s="80" t="str">
        <f>CONCATENATE(Cover!D28,"  ",Cover!E28)</f>
        <v xml:space="preserve">PREPARED BY:  </v>
      </c>
      <c r="P8" s="105"/>
      <c r="Q8" s="105"/>
      <c r="R8" s="105"/>
      <c r="S8" s="105"/>
      <c r="T8" s="105"/>
      <c r="U8" s="105"/>
      <c r="V8" s="105"/>
      <c r="W8" s="105"/>
      <c r="X8" s="105"/>
      <c r="Y8" s="105"/>
      <c r="Z8" s="76"/>
    </row>
    <row r="9" spans="2:26" s="119" customFormat="1" ht="3" customHeight="1" x14ac:dyDescent="0.3">
      <c r="B9" s="10"/>
      <c r="C9" s="10"/>
      <c r="D9" s="10"/>
      <c r="E9" s="10"/>
      <c r="F9" s="10"/>
      <c r="G9" s="10"/>
      <c r="H9" s="10"/>
      <c r="I9" s="10"/>
      <c r="J9" s="10"/>
      <c r="K9" s="10"/>
      <c r="L9" s="10"/>
      <c r="M9" s="10"/>
      <c r="N9" s="10"/>
      <c r="O9" s="10"/>
      <c r="P9" s="10"/>
      <c r="Q9" s="10"/>
      <c r="R9" s="10"/>
      <c r="S9" s="10"/>
      <c r="T9" s="10"/>
      <c r="U9" s="10"/>
      <c r="V9" s="10"/>
      <c r="W9" s="10"/>
      <c r="X9" s="10"/>
      <c r="Y9" s="10"/>
      <c r="Z9" s="269"/>
    </row>
    <row r="10" spans="2:26" s="119" customFormat="1" ht="21" customHeight="1" x14ac:dyDescent="0.3">
      <c r="B10" s="277" t="s">
        <v>100</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76"/>
    </row>
    <row r="11" spans="2:26" s="120" customFormat="1" ht="21" customHeight="1" x14ac:dyDescent="0.25">
      <c r="B11" s="987" t="s">
        <v>380</v>
      </c>
      <c r="C11" s="988"/>
      <c r="D11" s="988"/>
      <c r="E11" s="988"/>
      <c r="F11" s="988"/>
      <c r="G11" s="988"/>
      <c r="H11" s="988"/>
      <c r="I11" s="988"/>
      <c r="J11" s="988"/>
      <c r="K11" s="988"/>
      <c r="L11" s="988"/>
      <c r="M11" s="988"/>
      <c r="N11" s="988"/>
      <c r="O11" s="988"/>
      <c r="P11" s="988"/>
      <c r="Q11" s="988"/>
      <c r="R11" s="988"/>
      <c r="S11" s="988"/>
      <c r="T11" s="988"/>
      <c r="U11" s="988"/>
      <c r="V11" s="988"/>
      <c r="W11" s="988"/>
      <c r="X11" s="988"/>
      <c r="Y11" s="988"/>
      <c r="Z11" s="989"/>
    </row>
    <row r="12" spans="2:26" ht="18" customHeight="1" x14ac:dyDescent="0.25">
      <c r="B12" s="277" t="s">
        <v>381</v>
      </c>
      <c r="C12" s="661"/>
      <c r="D12" s="282"/>
      <c r="E12" s="282"/>
      <c r="F12" s="282"/>
      <c r="G12" s="282"/>
      <c r="H12" s="282"/>
      <c r="I12" s="282"/>
      <c r="J12" s="282"/>
      <c r="K12" s="282"/>
      <c r="L12" s="282"/>
      <c r="M12" s="282"/>
      <c r="N12" s="282"/>
      <c r="O12" s="282"/>
      <c r="P12" s="282"/>
      <c r="Q12" s="282"/>
      <c r="R12" s="282"/>
      <c r="S12" s="282"/>
      <c r="T12" s="282"/>
      <c r="U12" s="282"/>
      <c r="V12" s="282"/>
      <c r="W12" s="282"/>
      <c r="X12" s="282"/>
      <c r="Y12" s="282"/>
      <c r="Z12" s="276"/>
    </row>
    <row r="13" spans="2:26" ht="27.75" customHeight="1" x14ac:dyDescent="0.25">
      <c r="B13" s="322"/>
      <c r="C13" s="864" t="s">
        <v>101</v>
      </c>
      <c r="D13" s="864"/>
      <c r="E13" s="864"/>
      <c r="F13" s="864"/>
      <c r="G13" s="864"/>
      <c r="H13" s="864"/>
      <c r="I13" s="864"/>
      <c r="J13" s="864"/>
      <c r="K13" s="864"/>
      <c r="L13" s="864"/>
      <c r="M13" s="864"/>
      <c r="N13" s="864"/>
      <c r="O13" s="864"/>
      <c r="P13" s="864"/>
      <c r="Q13" s="864"/>
      <c r="R13" s="864"/>
      <c r="S13" s="864"/>
      <c r="T13" s="864"/>
      <c r="U13" s="864"/>
      <c r="V13" s="864"/>
      <c r="W13" s="864"/>
      <c r="X13" s="864"/>
      <c r="Y13" s="864"/>
      <c r="Z13" s="773"/>
    </row>
    <row r="14" spans="2:26" ht="42" customHeight="1" x14ac:dyDescent="0.3">
      <c r="B14" s="126"/>
      <c r="C14" s="125"/>
      <c r="D14" s="125"/>
      <c r="E14" s="125"/>
      <c r="F14" s="125"/>
      <c r="G14" s="289" t="s">
        <v>102</v>
      </c>
      <c r="H14" s="289"/>
      <c r="I14" s="106"/>
      <c r="J14" s="289" t="s">
        <v>103</v>
      </c>
      <c r="K14" s="289"/>
      <c r="L14" s="267"/>
      <c r="M14" s="289" t="s">
        <v>104</v>
      </c>
      <c r="N14" s="289"/>
      <c r="O14" s="106"/>
      <c r="P14" s="289" t="s">
        <v>105</v>
      </c>
      <c r="Q14" s="289"/>
      <c r="R14" s="289"/>
      <c r="S14" s="289"/>
      <c r="T14" s="106"/>
      <c r="U14" s="289" t="s">
        <v>106</v>
      </c>
      <c r="V14" s="289"/>
      <c r="W14" s="106"/>
      <c r="X14" s="289" t="s">
        <v>107</v>
      </c>
      <c r="Y14" s="289"/>
      <c r="Z14" s="340"/>
    </row>
    <row r="15" spans="2:26" ht="16.5" customHeight="1" x14ac:dyDescent="0.3">
      <c r="B15" s="126"/>
      <c r="C15" s="125"/>
      <c r="D15" s="125" t="s">
        <v>108</v>
      </c>
      <c r="E15" s="125"/>
      <c r="F15" s="125"/>
      <c r="G15" s="982"/>
      <c r="H15" s="982"/>
      <c r="I15" s="125"/>
      <c r="J15" s="982"/>
      <c r="K15" s="982"/>
      <c r="L15" s="268"/>
      <c r="M15" s="982"/>
      <c r="N15" s="982"/>
      <c r="O15" s="125"/>
      <c r="P15" s="982"/>
      <c r="Q15" s="982"/>
      <c r="R15" s="982"/>
      <c r="S15" s="982"/>
      <c r="T15" s="125"/>
      <c r="U15" s="982"/>
      <c r="V15" s="982"/>
      <c r="W15" s="125"/>
      <c r="X15" s="982"/>
      <c r="Y15" s="982"/>
      <c r="Z15" s="340"/>
    </row>
    <row r="16" spans="2:26" ht="16.5" customHeight="1" x14ac:dyDescent="0.3">
      <c r="B16" s="126"/>
      <c r="C16" s="125"/>
      <c r="D16" s="125" t="s">
        <v>109</v>
      </c>
      <c r="E16" s="125"/>
      <c r="F16" s="125"/>
      <c r="G16" s="982"/>
      <c r="H16" s="982"/>
      <c r="I16" s="125"/>
      <c r="J16" s="982"/>
      <c r="K16" s="982"/>
      <c r="L16" s="268"/>
      <c r="M16" s="982"/>
      <c r="N16" s="982"/>
      <c r="O16" s="125"/>
      <c r="P16" s="982"/>
      <c r="Q16" s="982"/>
      <c r="R16" s="982"/>
      <c r="S16" s="982"/>
      <c r="T16" s="125"/>
      <c r="U16" s="982"/>
      <c r="V16" s="982"/>
      <c r="W16" s="125"/>
      <c r="X16" s="982"/>
      <c r="Y16" s="982"/>
      <c r="Z16" s="340"/>
    </row>
    <row r="17" spans="2:26" ht="16.5" customHeight="1" x14ac:dyDescent="0.3">
      <c r="B17" s="126"/>
      <c r="C17" s="124"/>
      <c r="D17" s="125" t="s">
        <v>110</v>
      </c>
      <c r="E17" s="125"/>
      <c r="F17" s="125"/>
      <c r="G17" s="982"/>
      <c r="H17" s="982"/>
      <c r="I17" s="125"/>
      <c r="J17" s="982"/>
      <c r="K17" s="982"/>
      <c r="L17" s="268"/>
      <c r="M17" s="982"/>
      <c r="N17" s="982"/>
      <c r="O17" s="125"/>
      <c r="P17" s="982"/>
      <c r="Q17" s="982"/>
      <c r="R17" s="982"/>
      <c r="S17" s="982"/>
      <c r="T17" s="125"/>
      <c r="U17" s="982"/>
      <c r="V17" s="982"/>
      <c r="W17" s="125"/>
      <c r="X17" s="982"/>
      <c r="Y17" s="982"/>
      <c r="Z17" s="340"/>
    </row>
    <row r="18" spans="2:26" ht="16.5" customHeight="1" x14ac:dyDescent="0.3">
      <c r="B18" s="126"/>
      <c r="C18" s="125"/>
      <c r="D18" s="125" t="s">
        <v>111</v>
      </c>
      <c r="E18" s="125"/>
      <c r="F18" s="125"/>
      <c r="G18" s="982"/>
      <c r="H18" s="982"/>
      <c r="I18" s="125"/>
      <c r="J18" s="982"/>
      <c r="K18" s="982"/>
      <c r="L18" s="268"/>
      <c r="M18" s="982"/>
      <c r="N18" s="982"/>
      <c r="O18" s="125"/>
      <c r="P18" s="125"/>
      <c r="Q18" s="125"/>
      <c r="R18" s="125"/>
      <c r="S18" s="125"/>
      <c r="T18" s="125"/>
      <c r="U18" s="982"/>
      <c r="V18" s="982"/>
      <c r="W18" s="125"/>
      <c r="X18" s="982"/>
      <c r="Y18" s="982"/>
      <c r="Z18" s="340"/>
    </row>
    <row r="19" spans="2:26" ht="16.5" customHeight="1" x14ac:dyDescent="0.3">
      <c r="B19" s="126"/>
      <c r="C19" s="124"/>
      <c r="D19" s="125" t="s">
        <v>112</v>
      </c>
      <c r="E19" s="125"/>
      <c r="F19" s="125"/>
      <c r="G19" s="982"/>
      <c r="H19" s="982"/>
      <c r="I19" s="125"/>
      <c r="J19" s="982"/>
      <c r="K19" s="982"/>
      <c r="L19" s="268"/>
      <c r="M19" s="982"/>
      <c r="N19" s="982"/>
      <c r="O19" s="125"/>
      <c r="P19" s="125"/>
      <c r="Q19" s="125"/>
      <c r="R19" s="125"/>
      <c r="S19" s="125"/>
      <c r="T19" s="125"/>
      <c r="U19" s="982"/>
      <c r="V19" s="982"/>
      <c r="W19" s="125"/>
      <c r="X19" s="982"/>
      <c r="Y19" s="982"/>
      <c r="Z19" s="340"/>
    </row>
    <row r="20" spans="2:26" ht="16.5" customHeight="1" x14ac:dyDescent="0.3">
      <c r="B20" s="126"/>
      <c r="C20" s="125"/>
      <c r="D20" s="125" t="s">
        <v>113</v>
      </c>
      <c r="E20" s="125"/>
      <c r="F20" s="125"/>
      <c r="G20" s="982"/>
      <c r="H20" s="982"/>
      <c r="I20" s="125"/>
      <c r="J20" s="982"/>
      <c r="K20" s="982"/>
      <c r="L20" s="268"/>
      <c r="M20" s="982"/>
      <c r="N20" s="982"/>
      <c r="O20" s="125"/>
      <c r="P20" s="125"/>
      <c r="Q20" s="125"/>
      <c r="R20" s="125"/>
      <c r="S20" s="125"/>
      <c r="T20" s="125"/>
      <c r="U20" s="982"/>
      <c r="V20" s="982"/>
      <c r="W20" s="125"/>
      <c r="X20" s="982"/>
      <c r="Y20" s="982"/>
      <c r="Z20" s="340"/>
    </row>
    <row r="21" spans="2:26" ht="16.5" customHeight="1" x14ac:dyDescent="0.3">
      <c r="B21" s="126"/>
      <c r="C21" s="125"/>
      <c r="D21" s="125" t="s">
        <v>212</v>
      </c>
      <c r="E21" s="125"/>
      <c r="F21" s="125"/>
      <c r="G21" s="341"/>
      <c r="H21" s="341"/>
      <c r="I21" s="125"/>
      <c r="J21" s="268"/>
      <c r="K21" s="268"/>
      <c r="L21" s="268"/>
      <c r="M21" s="268"/>
      <c r="N21" s="268"/>
      <c r="O21" s="125"/>
      <c r="P21" s="125"/>
      <c r="Q21" s="125"/>
      <c r="R21" s="125"/>
      <c r="S21" s="125"/>
      <c r="T21" s="125"/>
      <c r="U21" s="341"/>
      <c r="V21" s="341"/>
      <c r="W21" s="125"/>
      <c r="X21" s="341"/>
      <c r="Y21" s="341"/>
      <c r="Z21" s="340"/>
    </row>
    <row r="22" spans="2:26" ht="16.5" customHeight="1" x14ac:dyDescent="0.3">
      <c r="B22" s="126"/>
      <c r="C22" s="125"/>
      <c r="D22" s="982"/>
      <c r="E22" s="982"/>
      <c r="F22" s="125"/>
      <c r="G22" s="982"/>
      <c r="H22" s="982"/>
      <c r="I22" s="125"/>
      <c r="J22" s="982"/>
      <c r="K22" s="982"/>
      <c r="L22" s="268"/>
      <c r="M22" s="982"/>
      <c r="N22" s="982"/>
      <c r="O22" s="125"/>
      <c r="P22" s="982"/>
      <c r="Q22" s="982"/>
      <c r="R22" s="982"/>
      <c r="S22" s="982"/>
      <c r="T22" s="125"/>
      <c r="U22" s="982"/>
      <c r="V22" s="982"/>
      <c r="W22" s="125"/>
      <c r="X22" s="982"/>
      <c r="Y22" s="982"/>
      <c r="Z22" s="340"/>
    </row>
    <row r="23" spans="2:26" ht="16.5" customHeight="1" x14ac:dyDescent="0.3">
      <c r="B23" s="126"/>
      <c r="C23" s="125"/>
      <c r="D23" s="981"/>
      <c r="E23" s="981"/>
      <c r="F23" s="125"/>
      <c r="G23" s="981"/>
      <c r="H23" s="981"/>
      <c r="I23" s="125"/>
      <c r="J23" s="981"/>
      <c r="K23" s="981"/>
      <c r="L23" s="268"/>
      <c r="M23" s="981"/>
      <c r="N23" s="981"/>
      <c r="O23" s="125"/>
      <c r="P23" s="981"/>
      <c r="Q23" s="981"/>
      <c r="R23" s="981"/>
      <c r="S23" s="981"/>
      <c r="T23" s="125"/>
      <c r="U23" s="981"/>
      <c r="V23" s="981"/>
      <c r="W23" s="125"/>
      <c r="X23" s="982"/>
      <c r="Y23" s="982"/>
      <c r="Z23" s="340"/>
    </row>
    <row r="24" spans="2:26" ht="6" customHeight="1" x14ac:dyDescent="0.3">
      <c r="B24" s="128"/>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342"/>
    </row>
    <row r="25" spans="2:26" ht="18" customHeight="1" x14ac:dyDescent="0.3">
      <c r="B25" s="665" t="s">
        <v>382</v>
      </c>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6"/>
    </row>
    <row r="26" spans="2:26" ht="18" customHeight="1" x14ac:dyDescent="0.3">
      <c r="B26" s="310"/>
      <c r="C26" s="287" t="s">
        <v>114</v>
      </c>
      <c r="D26" s="287"/>
      <c r="E26" s="287"/>
      <c r="F26" s="287"/>
      <c r="G26" s="300" t="s">
        <v>98</v>
      </c>
      <c r="H26" s="287"/>
      <c r="I26" s="287"/>
      <c r="J26" s="287" t="s">
        <v>209</v>
      </c>
      <c r="K26" s="288"/>
      <c r="L26" s="288"/>
      <c r="M26" s="983" t="s">
        <v>115</v>
      </c>
      <c r="N26" s="983"/>
      <c r="O26" s="983"/>
      <c r="P26" s="983"/>
      <c r="Q26" s="983"/>
      <c r="R26" s="288"/>
      <c r="S26" s="983" t="s">
        <v>211</v>
      </c>
      <c r="T26" s="983"/>
      <c r="U26" s="983"/>
      <c r="V26" s="983"/>
      <c r="W26" s="983"/>
      <c r="X26" s="983"/>
      <c r="Y26" s="983"/>
      <c r="Z26" s="311"/>
    </row>
    <row r="27" spans="2:26" s="168" customFormat="1" ht="14.25" customHeight="1" x14ac:dyDescent="0.25">
      <c r="B27" s="132"/>
      <c r="C27" s="133"/>
      <c r="D27" s="133"/>
      <c r="E27" s="133"/>
      <c r="F27" s="133"/>
      <c r="G27" s="990" t="s">
        <v>176</v>
      </c>
      <c r="H27" s="990"/>
      <c r="I27" s="133"/>
      <c r="J27" s="133" t="s">
        <v>208</v>
      </c>
      <c r="K27" s="284"/>
      <c r="L27" s="284"/>
      <c r="M27" s="284"/>
      <c r="N27" s="284"/>
      <c r="O27" s="133"/>
      <c r="P27" s="284"/>
      <c r="Q27" s="284"/>
      <c r="R27" s="284"/>
      <c r="S27" s="985" t="s">
        <v>210</v>
      </c>
      <c r="T27" s="985"/>
      <c r="U27" s="985"/>
      <c r="V27" s="985"/>
      <c r="W27" s="985"/>
      <c r="X27" s="985"/>
      <c r="Y27" s="985"/>
      <c r="Z27" s="134"/>
    </row>
    <row r="28" spans="2:26" s="168" customFormat="1" ht="13.5" customHeight="1" x14ac:dyDescent="0.25">
      <c r="B28" s="312"/>
      <c r="C28" s="313"/>
      <c r="D28" s="313"/>
      <c r="E28" s="313"/>
      <c r="F28" s="313"/>
      <c r="G28" s="991"/>
      <c r="H28" s="991"/>
      <c r="I28" s="313"/>
      <c r="J28" s="314"/>
      <c r="K28" s="314"/>
      <c r="L28" s="314"/>
      <c r="M28" s="314"/>
      <c r="N28" s="314"/>
      <c r="O28" s="313"/>
      <c r="P28" s="314"/>
      <c r="Q28" s="314"/>
      <c r="R28" s="314"/>
      <c r="S28" s="985" t="s">
        <v>230</v>
      </c>
      <c r="T28" s="985"/>
      <c r="U28" s="985"/>
      <c r="V28" s="985"/>
      <c r="W28" s="314"/>
      <c r="X28" s="986" t="s">
        <v>231</v>
      </c>
      <c r="Y28" s="986"/>
      <c r="Z28" s="315"/>
    </row>
    <row r="29" spans="2:26" ht="16.5" customHeight="1" x14ac:dyDescent="0.3">
      <c r="B29" s="126"/>
      <c r="C29" s="982"/>
      <c r="D29" s="982"/>
      <c r="E29" s="982"/>
      <c r="F29" s="125"/>
      <c r="G29" s="982"/>
      <c r="H29" s="982"/>
      <c r="I29" s="125"/>
      <c r="J29" s="984"/>
      <c r="K29" s="984"/>
      <c r="L29" s="343"/>
      <c r="M29" s="984"/>
      <c r="N29" s="984"/>
      <c r="O29" s="984"/>
      <c r="P29" s="984"/>
      <c r="Q29" s="984"/>
      <c r="R29" s="344"/>
      <c r="S29" s="984"/>
      <c r="T29" s="984"/>
      <c r="U29" s="984"/>
      <c r="V29" s="984"/>
      <c r="W29" s="345"/>
      <c r="X29" s="984"/>
      <c r="Y29" s="984"/>
      <c r="Z29" s="340"/>
    </row>
    <row r="30" spans="2:26" ht="16.5" customHeight="1" x14ac:dyDescent="0.3">
      <c r="B30" s="126"/>
      <c r="C30" s="981"/>
      <c r="D30" s="981"/>
      <c r="E30" s="981"/>
      <c r="F30" s="125"/>
      <c r="G30" s="981"/>
      <c r="H30" s="981"/>
      <c r="I30" s="125"/>
      <c r="J30" s="980"/>
      <c r="K30" s="980"/>
      <c r="L30" s="346"/>
      <c r="M30" s="980"/>
      <c r="N30" s="980"/>
      <c r="O30" s="980"/>
      <c r="P30" s="980"/>
      <c r="Q30" s="980"/>
      <c r="R30" s="345"/>
      <c r="S30" s="980"/>
      <c r="T30" s="980"/>
      <c r="U30" s="980"/>
      <c r="V30" s="980"/>
      <c r="W30" s="345"/>
      <c r="X30" s="980"/>
      <c r="Y30" s="980"/>
      <c r="Z30" s="340"/>
    </row>
    <row r="31" spans="2:26" ht="16.5" customHeight="1" x14ac:dyDescent="0.3">
      <c r="B31" s="126"/>
      <c r="C31" s="981"/>
      <c r="D31" s="981"/>
      <c r="E31" s="981"/>
      <c r="F31" s="125"/>
      <c r="G31" s="981"/>
      <c r="H31" s="981"/>
      <c r="I31" s="125"/>
      <c r="J31" s="980"/>
      <c r="K31" s="980"/>
      <c r="L31" s="346"/>
      <c r="M31" s="980"/>
      <c r="N31" s="980"/>
      <c r="O31" s="980"/>
      <c r="P31" s="980"/>
      <c r="Q31" s="980"/>
      <c r="R31" s="345"/>
      <c r="S31" s="980"/>
      <c r="T31" s="980"/>
      <c r="U31" s="980"/>
      <c r="V31" s="980"/>
      <c r="W31" s="345"/>
      <c r="X31" s="980"/>
      <c r="Y31" s="980"/>
      <c r="Z31" s="340"/>
    </row>
    <row r="32" spans="2:26" ht="16.5" customHeight="1" x14ac:dyDescent="0.3">
      <c r="B32" s="126"/>
      <c r="C32" s="981"/>
      <c r="D32" s="981"/>
      <c r="E32" s="981"/>
      <c r="F32" s="125"/>
      <c r="G32" s="981"/>
      <c r="H32" s="981"/>
      <c r="I32" s="125"/>
      <c r="J32" s="980"/>
      <c r="K32" s="980"/>
      <c r="L32" s="346"/>
      <c r="M32" s="980"/>
      <c r="N32" s="980"/>
      <c r="O32" s="980"/>
      <c r="P32" s="980"/>
      <c r="Q32" s="980"/>
      <c r="R32" s="345"/>
      <c r="S32" s="980"/>
      <c r="T32" s="980"/>
      <c r="U32" s="980"/>
      <c r="V32" s="980"/>
      <c r="W32" s="345"/>
      <c r="X32" s="980"/>
      <c r="Y32" s="980"/>
      <c r="Z32" s="340"/>
    </row>
    <row r="33" spans="2:26" ht="16.5" customHeight="1" x14ac:dyDescent="0.3">
      <c r="B33" s="126"/>
      <c r="C33" s="981"/>
      <c r="D33" s="981"/>
      <c r="E33" s="981"/>
      <c r="F33" s="125"/>
      <c r="G33" s="981"/>
      <c r="H33" s="981"/>
      <c r="I33" s="125"/>
      <c r="J33" s="980"/>
      <c r="K33" s="980"/>
      <c r="L33" s="346"/>
      <c r="M33" s="980"/>
      <c r="N33" s="980"/>
      <c r="O33" s="980"/>
      <c r="P33" s="980"/>
      <c r="Q33" s="980"/>
      <c r="R33" s="345"/>
      <c r="S33" s="980"/>
      <c r="T33" s="980"/>
      <c r="U33" s="980"/>
      <c r="V33" s="980"/>
      <c r="W33" s="345"/>
      <c r="X33" s="980"/>
      <c r="Y33" s="980"/>
      <c r="Z33" s="340"/>
    </row>
    <row r="34" spans="2:26" ht="16.5" customHeight="1" x14ac:dyDescent="0.3">
      <c r="B34" s="126"/>
      <c r="C34" s="981"/>
      <c r="D34" s="981"/>
      <c r="E34" s="981"/>
      <c r="F34" s="125"/>
      <c r="G34" s="981"/>
      <c r="H34" s="981"/>
      <c r="I34" s="125"/>
      <c r="J34" s="980"/>
      <c r="K34" s="980"/>
      <c r="L34" s="346"/>
      <c r="M34" s="980"/>
      <c r="N34" s="980"/>
      <c r="O34" s="980"/>
      <c r="P34" s="980"/>
      <c r="Q34" s="980"/>
      <c r="R34" s="345"/>
      <c r="S34" s="980"/>
      <c r="T34" s="980"/>
      <c r="U34" s="980"/>
      <c r="V34" s="980"/>
      <c r="W34" s="345"/>
      <c r="X34" s="980"/>
      <c r="Y34" s="980"/>
      <c r="Z34" s="340"/>
    </row>
    <row r="35" spans="2:26" ht="16.5" customHeight="1" x14ac:dyDescent="0.3">
      <c r="B35" s="126"/>
      <c r="C35" s="981"/>
      <c r="D35" s="981"/>
      <c r="E35" s="981"/>
      <c r="F35" s="125"/>
      <c r="G35" s="981"/>
      <c r="H35" s="981"/>
      <c r="I35" s="125"/>
      <c r="J35" s="980"/>
      <c r="K35" s="980"/>
      <c r="L35" s="346"/>
      <c r="M35" s="980"/>
      <c r="N35" s="980"/>
      <c r="O35" s="980"/>
      <c r="P35" s="980"/>
      <c r="Q35" s="980"/>
      <c r="R35" s="345"/>
      <c r="S35" s="980"/>
      <c r="T35" s="980"/>
      <c r="U35" s="980"/>
      <c r="V35" s="980"/>
      <c r="W35" s="345"/>
      <c r="X35" s="980"/>
      <c r="Y35" s="980"/>
      <c r="Z35" s="340"/>
    </row>
    <row r="36" spans="2:26" ht="16.5" customHeight="1" x14ac:dyDescent="0.3">
      <c r="B36" s="126"/>
      <c r="C36" s="981"/>
      <c r="D36" s="981"/>
      <c r="E36" s="981"/>
      <c r="F36" s="125"/>
      <c r="G36" s="981"/>
      <c r="H36" s="981"/>
      <c r="I36" s="125"/>
      <c r="J36" s="980"/>
      <c r="K36" s="980"/>
      <c r="L36" s="346"/>
      <c r="M36" s="980"/>
      <c r="N36" s="980"/>
      <c r="O36" s="980"/>
      <c r="P36" s="980"/>
      <c r="Q36" s="980"/>
      <c r="R36" s="345"/>
      <c r="S36" s="980"/>
      <c r="T36" s="980"/>
      <c r="U36" s="980"/>
      <c r="V36" s="980"/>
      <c r="W36" s="345"/>
      <c r="X36" s="980"/>
      <c r="Y36" s="980"/>
      <c r="Z36" s="340"/>
    </row>
    <row r="37" spans="2:26" ht="16.5" customHeight="1" x14ac:dyDescent="0.3">
      <c r="B37" s="126"/>
      <c r="C37" s="981"/>
      <c r="D37" s="981"/>
      <c r="E37" s="981"/>
      <c r="F37" s="125"/>
      <c r="G37" s="981"/>
      <c r="H37" s="981"/>
      <c r="I37" s="125"/>
      <c r="J37" s="980"/>
      <c r="K37" s="980"/>
      <c r="L37" s="346"/>
      <c r="M37" s="980"/>
      <c r="N37" s="980"/>
      <c r="O37" s="980"/>
      <c r="P37" s="980"/>
      <c r="Q37" s="980"/>
      <c r="R37" s="345"/>
      <c r="S37" s="980"/>
      <c r="T37" s="980"/>
      <c r="U37" s="980"/>
      <c r="V37" s="980"/>
      <c r="W37" s="345"/>
      <c r="X37" s="980"/>
      <c r="Y37" s="980"/>
      <c r="Z37" s="340"/>
    </row>
    <row r="38" spans="2:26" ht="16.5" customHeight="1" x14ac:dyDescent="0.3">
      <c r="B38" s="126"/>
      <c r="C38" s="981"/>
      <c r="D38" s="981"/>
      <c r="E38" s="981"/>
      <c r="F38" s="125"/>
      <c r="G38" s="981"/>
      <c r="H38" s="981"/>
      <c r="I38" s="125"/>
      <c r="J38" s="980"/>
      <c r="K38" s="980"/>
      <c r="L38" s="346"/>
      <c r="M38" s="980"/>
      <c r="N38" s="980"/>
      <c r="O38" s="980"/>
      <c r="P38" s="980"/>
      <c r="Q38" s="980"/>
      <c r="R38" s="345"/>
      <c r="S38" s="980"/>
      <c r="T38" s="980"/>
      <c r="U38" s="980"/>
      <c r="V38" s="980"/>
      <c r="W38" s="345"/>
      <c r="X38" s="980"/>
      <c r="Y38" s="980"/>
      <c r="Z38" s="340"/>
    </row>
    <row r="39" spans="2:26" ht="16.5" customHeight="1" x14ac:dyDescent="0.3">
      <c r="B39" s="126"/>
      <c r="C39" s="981"/>
      <c r="D39" s="981"/>
      <c r="E39" s="981"/>
      <c r="F39" s="125"/>
      <c r="G39" s="981"/>
      <c r="H39" s="981"/>
      <c r="I39" s="125"/>
      <c r="J39" s="980"/>
      <c r="K39" s="980"/>
      <c r="L39" s="346"/>
      <c r="M39" s="980"/>
      <c r="N39" s="980"/>
      <c r="O39" s="980"/>
      <c r="P39" s="980"/>
      <c r="Q39" s="980"/>
      <c r="R39" s="345"/>
      <c r="S39" s="980"/>
      <c r="T39" s="980"/>
      <c r="U39" s="980"/>
      <c r="V39" s="980"/>
      <c r="W39" s="345"/>
      <c r="X39" s="980"/>
      <c r="Y39" s="980"/>
      <c r="Z39" s="340"/>
    </row>
    <row r="40" spans="2:26" ht="16.5" customHeight="1" x14ac:dyDescent="0.3">
      <c r="B40" s="126"/>
      <c r="C40" s="981"/>
      <c r="D40" s="981"/>
      <c r="E40" s="981"/>
      <c r="F40" s="125"/>
      <c r="G40" s="981"/>
      <c r="H40" s="981"/>
      <c r="I40" s="125"/>
      <c r="J40" s="980"/>
      <c r="K40" s="980"/>
      <c r="L40" s="346"/>
      <c r="M40" s="980"/>
      <c r="N40" s="980"/>
      <c r="O40" s="980"/>
      <c r="P40" s="980"/>
      <c r="Q40" s="980"/>
      <c r="R40" s="345"/>
      <c r="S40" s="980"/>
      <c r="T40" s="980"/>
      <c r="U40" s="980"/>
      <c r="V40" s="980"/>
      <c r="W40" s="345"/>
      <c r="X40" s="980"/>
      <c r="Y40" s="980"/>
      <c r="Z40" s="340"/>
    </row>
    <row r="41" spans="2:26" ht="6" customHeight="1" x14ac:dyDescent="0.3">
      <c r="B41" s="130"/>
      <c r="C41" s="127"/>
      <c r="D41" s="127"/>
      <c r="E41" s="127"/>
      <c r="F41" s="127"/>
      <c r="G41" s="127"/>
      <c r="H41" s="127"/>
      <c r="I41" s="127"/>
      <c r="J41" s="127"/>
      <c r="K41" s="127"/>
      <c r="L41" s="316"/>
      <c r="M41" s="127"/>
      <c r="N41" s="127"/>
      <c r="O41" s="127"/>
      <c r="P41" s="127"/>
      <c r="Q41" s="127"/>
      <c r="R41" s="127"/>
      <c r="S41" s="127"/>
      <c r="T41" s="127"/>
      <c r="U41" s="127"/>
      <c r="V41" s="127"/>
      <c r="W41" s="127"/>
      <c r="X41" s="127"/>
      <c r="Y41" s="127"/>
      <c r="Z41" s="347"/>
    </row>
    <row r="42" spans="2:26" ht="18" customHeight="1" x14ac:dyDescent="0.3">
      <c r="B42" s="277" t="s">
        <v>187</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290"/>
    </row>
    <row r="43" spans="2:26" ht="16.5" customHeight="1" x14ac:dyDescent="0.25">
      <c r="B43" s="92"/>
      <c r="C43" s="993" t="s">
        <v>385</v>
      </c>
      <c r="D43" s="993"/>
      <c r="E43" s="993"/>
      <c r="F43" s="993"/>
      <c r="G43" s="993"/>
      <c r="H43" s="678"/>
      <c r="I43" s="993" t="s">
        <v>188</v>
      </c>
      <c r="J43" s="993"/>
      <c r="K43" s="993"/>
      <c r="L43" s="993"/>
      <c r="M43" s="993"/>
      <c r="N43" s="993"/>
      <c r="O43" s="993"/>
      <c r="P43" s="678"/>
      <c r="Q43" s="993" t="s">
        <v>189</v>
      </c>
      <c r="R43" s="993"/>
      <c r="S43" s="993"/>
      <c r="T43" s="993"/>
      <c r="U43" s="678"/>
      <c r="V43" s="993" t="s">
        <v>386</v>
      </c>
      <c r="W43" s="993"/>
      <c r="X43" s="993"/>
      <c r="Y43" s="993"/>
      <c r="Z43" s="329"/>
    </row>
    <row r="44" spans="2:26" ht="16.5" customHeight="1" x14ac:dyDescent="0.3">
      <c r="B44" s="662"/>
      <c r="C44" s="982"/>
      <c r="D44" s="982"/>
      <c r="E44" s="982"/>
      <c r="F44" s="982"/>
      <c r="G44" s="982"/>
      <c r="H44" s="663"/>
      <c r="I44" s="982"/>
      <c r="J44" s="982"/>
      <c r="K44" s="982"/>
      <c r="L44" s="982"/>
      <c r="M44" s="992"/>
      <c r="N44" s="992"/>
      <c r="O44" s="992"/>
      <c r="P44" s="663"/>
      <c r="Q44" s="982"/>
      <c r="R44" s="982"/>
      <c r="S44" s="982"/>
      <c r="T44" s="982"/>
      <c r="U44" s="663"/>
      <c r="V44" s="982"/>
      <c r="W44" s="982"/>
      <c r="X44" s="982"/>
      <c r="Y44" s="982"/>
      <c r="Z44" s="664"/>
    </row>
    <row r="45" spans="2:26" ht="16.5" customHeight="1" x14ac:dyDescent="0.3">
      <c r="B45" s="662"/>
      <c r="C45" s="982"/>
      <c r="D45" s="982"/>
      <c r="E45" s="982"/>
      <c r="F45" s="982"/>
      <c r="G45" s="982"/>
      <c r="H45" s="663"/>
      <c r="I45" s="982"/>
      <c r="J45" s="982"/>
      <c r="K45" s="982"/>
      <c r="L45" s="982"/>
      <c r="M45" s="992"/>
      <c r="N45" s="992"/>
      <c r="O45" s="992"/>
      <c r="P45" s="663"/>
      <c r="Q45" s="982"/>
      <c r="R45" s="982"/>
      <c r="S45" s="982"/>
      <c r="T45" s="982"/>
      <c r="U45" s="663"/>
      <c r="V45" s="982"/>
      <c r="W45" s="982"/>
      <c r="X45" s="982"/>
      <c r="Y45" s="982"/>
      <c r="Z45" s="664"/>
    </row>
    <row r="46" spans="2:26" ht="16.5" customHeight="1" x14ac:dyDescent="0.3">
      <c r="B46" s="662"/>
      <c r="C46" s="982"/>
      <c r="D46" s="982"/>
      <c r="E46" s="982"/>
      <c r="F46" s="982"/>
      <c r="G46" s="982"/>
      <c r="H46" s="663"/>
      <c r="I46" s="982"/>
      <c r="J46" s="982"/>
      <c r="K46" s="982"/>
      <c r="L46" s="982"/>
      <c r="M46" s="992"/>
      <c r="N46" s="992"/>
      <c r="O46" s="992"/>
      <c r="P46" s="663"/>
      <c r="Q46" s="982"/>
      <c r="R46" s="982"/>
      <c r="S46" s="982"/>
      <c r="T46" s="982"/>
      <c r="U46" s="663"/>
      <c r="V46" s="982"/>
      <c r="W46" s="982"/>
      <c r="X46" s="982"/>
      <c r="Y46" s="982"/>
      <c r="Z46" s="664"/>
    </row>
    <row r="47" spans="2:26" ht="16.5" customHeight="1" x14ac:dyDescent="0.3">
      <c r="B47" s="662"/>
      <c r="C47" s="982"/>
      <c r="D47" s="982"/>
      <c r="E47" s="982"/>
      <c r="F47" s="982"/>
      <c r="G47" s="982"/>
      <c r="H47" s="663"/>
      <c r="I47" s="982"/>
      <c r="J47" s="982"/>
      <c r="K47" s="982"/>
      <c r="L47" s="982"/>
      <c r="M47" s="992"/>
      <c r="N47" s="992"/>
      <c r="O47" s="992"/>
      <c r="P47" s="663"/>
      <c r="Q47" s="982"/>
      <c r="R47" s="982"/>
      <c r="S47" s="982"/>
      <c r="T47" s="982"/>
      <c r="U47" s="663"/>
      <c r="V47" s="982"/>
      <c r="W47" s="982"/>
      <c r="X47" s="982"/>
      <c r="Y47" s="982"/>
      <c r="Z47" s="664"/>
    </row>
    <row r="48" spans="2:26" ht="16.5" customHeight="1" x14ac:dyDescent="0.3">
      <c r="B48" s="662"/>
      <c r="C48" s="982"/>
      <c r="D48" s="982"/>
      <c r="E48" s="982"/>
      <c r="F48" s="982"/>
      <c r="G48" s="982"/>
      <c r="H48" s="663"/>
      <c r="I48" s="982"/>
      <c r="J48" s="982"/>
      <c r="K48" s="982"/>
      <c r="L48" s="982"/>
      <c r="M48" s="992"/>
      <c r="N48" s="992"/>
      <c r="O48" s="992"/>
      <c r="P48" s="663"/>
      <c r="Q48" s="982"/>
      <c r="R48" s="982"/>
      <c r="S48" s="982"/>
      <c r="T48" s="982"/>
      <c r="U48" s="663"/>
      <c r="V48" s="982"/>
      <c r="W48" s="982"/>
      <c r="X48" s="982"/>
      <c r="Y48" s="982"/>
      <c r="Z48" s="664"/>
    </row>
    <row r="49" spans="2:26" ht="16.5" customHeight="1" x14ac:dyDescent="0.3">
      <c r="B49" s="662"/>
      <c r="C49" s="982"/>
      <c r="D49" s="982"/>
      <c r="E49" s="982"/>
      <c r="F49" s="982"/>
      <c r="G49" s="982"/>
      <c r="H49" s="663"/>
      <c r="I49" s="982"/>
      <c r="J49" s="982"/>
      <c r="K49" s="982"/>
      <c r="L49" s="982"/>
      <c r="M49" s="992"/>
      <c r="N49" s="992"/>
      <c r="O49" s="992"/>
      <c r="P49" s="663"/>
      <c r="Q49" s="982"/>
      <c r="R49" s="982"/>
      <c r="S49" s="982"/>
      <c r="T49" s="982"/>
      <c r="U49" s="663"/>
      <c r="V49" s="982"/>
      <c r="W49" s="982"/>
      <c r="X49" s="982"/>
      <c r="Y49" s="982"/>
      <c r="Z49" s="664"/>
    </row>
    <row r="50" spans="2:26" ht="16.5" customHeight="1" x14ac:dyDescent="0.3">
      <c r="B50" s="662"/>
      <c r="C50" s="982"/>
      <c r="D50" s="982"/>
      <c r="E50" s="982"/>
      <c r="F50" s="982"/>
      <c r="G50" s="982"/>
      <c r="H50" s="663"/>
      <c r="I50" s="982"/>
      <c r="J50" s="982"/>
      <c r="K50" s="982"/>
      <c r="L50" s="982"/>
      <c r="M50" s="992"/>
      <c r="N50" s="992"/>
      <c r="O50" s="992"/>
      <c r="P50" s="663"/>
      <c r="Q50" s="982"/>
      <c r="R50" s="982"/>
      <c r="S50" s="982"/>
      <c r="T50" s="982"/>
      <c r="U50" s="663"/>
      <c r="V50" s="982"/>
      <c r="W50" s="982"/>
      <c r="X50" s="982"/>
      <c r="Y50" s="982"/>
      <c r="Z50" s="664"/>
    </row>
    <row r="51" spans="2:26" ht="16.5" customHeight="1" x14ac:dyDescent="0.3">
      <c r="B51" s="662"/>
      <c r="C51" s="982"/>
      <c r="D51" s="982"/>
      <c r="E51" s="982"/>
      <c r="F51" s="982"/>
      <c r="G51" s="982"/>
      <c r="H51" s="663"/>
      <c r="I51" s="982"/>
      <c r="J51" s="982"/>
      <c r="K51" s="982"/>
      <c r="L51" s="982"/>
      <c r="M51" s="992"/>
      <c r="N51" s="992"/>
      <c r="O51" s="992"/>
      <c r="P51" s="663"/>
      <c r="Q51" s="982"/>
      <c r="R51" s="982"/>
      <c r="S51" s="982"/>
      <c r="T51" s="982"/>
      <c r="U51" s="663"/>
      <c r="V51" s="982"/>
      <c r="W51" s="982"/>
      <c r="X51" s="982"/>
      <c r="Y51" s="982"/>
      <c r="Z51" s="664"/>
    </row>
    <row r="52" spans="2:26" ht="16.5" customHeight="1" x14ac:dyDescent="0.3">
      <c r="B52" s="662"/>
      <c r="C52" s="982"/>
      <c r="D52" s="982"/>
      <c r="E52" s="982"/>
      <c r="F52" s="982"/>
      <c r="G52" s="982"/>
      <c r="H52" s="663"/>
      <c r="I52" s="982"/>
      <c r="J52" s="982"/>
      <c r="K52" s="982"/>
      <c r="L52" s="982"/>
      <c r="M52" s="992"/>
      <c r="N52" s="992"/>
      <c r="O52" s="992"/>
      <c r="P52" s="663"/>
      <c r="Q52" s="982"/>
      <c r="R52" s="982"/>
      <c r="S52" s="982"/>
      <c r="T52" s="982"/>
      <c r="U52" s="663"/>
      <c r="V52" s="982"/>
      <c r="W52" s="982"/>
      <c r="X52" s="982"/>
      <c r="Y52" s="982"/>
      <c r="Z52" s="664"/>
    </row>
    <row r="53" spans="2:26" ht="16.5" customHeight="1" x14ac:dyDescent="0.3">
      <c r="B53" s="662"/>
      <c r="C53" s="982"/>
      <c r="D53" s="982"/>
      <c r="E53" s="982"/>
      <c r="F53" s="982"/>
      <c r="G53" s="982"/>
      <c r="H53" s="663"/>
      <c r="I53" s="982"/>
      <c r="J53" s="982"/>
      <c r="K53" s="982"/>
      <c r="L53" s="982"/>
      <c r="M53" s="992"/>
      <c r="N53" s="992"/>
      <c r="O53" s="992"/>
      <c r="P53" s="663"/>
      <c r="Q53" s="982"/>
      <c r="R53" s="982"/>
      <c r="S53" s="982"/>
      <c r="T53" s="982"/>
      <c r="U53" s="663"/>
      <c r="V53" s="982"/>
      <c r="W53" s="982"/>
      <c r="X53" s="982"/>
      <c r="Y53" s="982"/>
      <c r="Z53" s="664"/>
    </row>
    <row r="54" spans="2:26" ht="16.5" customHeight="1" x14ac:dyDescent="0.3">
      <c r="B54" s="662"/>
      <c r="C54" s="982"/>
      <c r="D54" s="982"/>
      <c r="E54" s="982"/>
      <c r="F54" s="982"/>
      <c r="G54" s="982"/>
      <c r="H54" s="663"/>
      <c r="I54" s="982"/>
      <c r="J54" s="982"/>
      <c r="K54" s="982"/>
      <c r="L54" s="982"/>
      <c r="M54" s="992"/>
      <c r="N54" s="992"/>
      <c r="O54" s="992"/>
      <c r="P54" s="663"/>
      <c r="Q54" s="982"/>
      <c r="R54" s="982"/>
      <c r="S54" s="982"/>
      <c r="T54" s="982"/>
      <c r="U54" s="663"/>
      <c r="V54" s="982"/>
      <c r="W54" s="982"/>
      <c r="X54" s="982"/>
      <c r="Y54" s="982"/>
      <c r="Z54" s="664"/>
    </row>
    <row r="55" spans="2:26" ht="16.5" customHeight="1" x14ac:dyDescent="0.3">
      <c r="B55" s="662"/>
      <c r="C55" s="982"/>
      <c r="D55" s="982"/>
      <c r="E55" s="982"/>
      <c r="F55" s="982"/>
      <c r="G55" s="982"/>
      <c r="H55" s="663"/>
      <c r="I55" s="982"/>
      <c r="J55" s="982"/>
      <c r="K55" s="982"/>
      <c r="L55" s="982"/>
      <c r="M55" s="992"/>
      <c r="N55" s="992"/>
      <c r="O55" s="992"/>
      <c r="P55" s="663"/>
      <c r="Q55" s="982"/>
      <c r="R55" s="982"/>
      <c r="S55" s="982"/>
      <c r="T55" s="982"/>
      <c r="U55" s="663"/>
      <c r="V55" s="982"/>
      <c r="W55" s="982"/>
      <c r="X55" s="982"/>
      <c r="Y55" s="982"/>
      <c r="Z55" s="664"/>
    </row>
    <row r="56" spans="2:26" x14ac:dyDescent="0.25">
      <c r="B56" s="94"/>
      <c r="C56" s="95"/>
      <c r="D56" s="95"/>
      <c r="E56" s="95"/>
      <c r="F56" s="95"/>
      <c r="G56" s="95"/>
      <c r="H56" s="95"/>
      <c r="I56" s="95"/>
      <c r="J56" s="95"/>
      <c r="K56" s="95"/>
      <c r="L56" s="95"/>
      <c r="M56" s="95"/>
      <c r="N56" s="95"/>
      <c r="O56" s="95"/>
      <c r="P56" s="95"/>
      <c r="Q56" s="95"/>
      <c r="R56" s="95"/>
      <c r="S56" s="95"/>
      <c r="T56" s="95"/>
      <c r="U56" s="95"/>
      <c r="V56" s="95"/>
      <c r="W56" s="95"/>
      <c r="X56" s="95"/>
      <c r="Y56" s="95"/>
      <c r="Z56" s="96"/>
    </row>
    <row r="57" spans="2:26" x14ac:dyDescent="0.25">
      <c r="B57" s="774" t="s">
        <v>384</v>
      </c>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row>
  </sheetData>
  <sheetProtection algorithmName="SHA-512" hashValue="rQXZ07jPhg25RkLm5/i4bLgfneD5eR8fekAzJB+J8W7Dywi36OvPozHbkGx7M8VVHD+pxviBTFgLXjzklplyAg==" saltValue="p+/1kT3lJjEcwO4X/NfwnQ==" spinCount="100000" sheet="1" objects="1" scenarios="1"/>
  <mergeCells count="179">
    <mergeCell ref="Q46:T46"/>
    <mergeCell ref="V46:Y46"/>
    <mergeCell ref="C47:G47"/>
    <mergeCell ref="I47:O47"/>
    <mergeCell ref="Q47:T47"/>
    <mergeCell ref="V47:Y47"/>
    <mergeCell ref="C48:G48"/>
    <mergeCell ref="I48:O48"/>
    <mergeCell ref="Q48:T48"/>
    <mergeCell ref="V48:Y48"/>
    <mergeCell ref="C34:E34"/>
    <mergeCell ref="G34:H34"/>
    <mergeCell ref="J34:K34"/>
    <mergeCell ref="M34:Q34"/>
    <mergeCell ref="S34:V34"/>
    <mergeCell ref="X34:Y34"/>
    <mergeCell ref="C30:E30"/>
    <mergeCell ref="G30:H30"/>
    <mergeCell ref="J30:K30"/>
    <mergeCell ref="M30:Q30"/>
    <mergeCell ref="S30:V30"/>
    <mergeCell ref="X30:Y30"/>
    <mergeCell ref="G32:H32"/>
    <mergeCell ref="J32:K32"/>
    <mergeCell ref="M32:Q32"/>
    <mergeCell ref="S32:V32"/>
    <mergeCell ref="X32:Y32"/>
    <mergeCell ref="C33:E33"/>
    <mergeCell ref="G33:H33"/>
    <mergeCell ref="J33:K33"/>
    <mergeCell ref="M33:Q33"/>
    <mergeCell ref="S33:V33"/>
    <mergeCell ref="X33:Y33"/>
    <mergeCell ref="C55:G55"/>
    <mergeCell ref="I54:O54"/>
    <mergeCell ref="I55:O55"/>
    <mergeCell ref="Q54:T54"/>
    <mergeCell ref="Q55:T55"/>
    <mergeCell ref="V54:Y54"/>
    <mergeCell ref="V55:Y55"/>
    <mergeCell ref="Q45:T45"/>
    <mergeCell ref="Q50:T50"/>
    <mergeCell ref="V45:Y45"/>
    <mergeCell ref="V50:Y50"/>
    <mergeCell ref="V52:Y52"/>
    <mergeCell ref="V53:Y53"/>
    <mergeCell ref="Q52:T52"/>
    <mergeCell ref="Q53:T53"/>
    <mergeCell ref="C51:G51"/>
    <mergeCell ref="I51:O51"/>
    <mergeCell ref="Q51:T51"/>
    <mergeCell ref="V51:Y51"/>
    <mergeCell ref="C49:G49"/>
    <mergeCell ref="I49:O49"/>
    <mergeCell ref="Q49:T49"/>
    <mergeCell ref="V49:Y49"/>
    <mergeCell ref="C46:G46"/>
    <mergeCell ref="I45:O45"/>
    <mergeCell ref="I50:O50"/>
    <mergeCell ref="I52:O52"/>
    <mergeCell ref="I53:O53"/>
    <mergeCell ref="C45:G45"/>
    <mergeCell ref="C50:G50"/>
    <mergeCell ref="C52:G52"/>
    <mergeCell ref="C53:G53"/>
    <mergeCell ref="C54:G54"/>
    <mergeCell ref="I46:O46"/>
    <mergeCell ref="C44:G44"/>
    <mergeCell ref="V44:Y44"/>
    <mergeCell ref="I44:O44"/>
    <mergeCell ref="Q44:T44"/>
    <mergeCell ref="I43:O43"/>
    <mergeCell ref="Q43:T43"/>
    <mergeCell ref="V43:Y43"/>
    <mergeCell ref="C43:G43"/>
    <mergeCell ref="G40:H40"/>
    <mergeCell ref="C40:E40"/>
    <mergeCell ref="M38:Q38"/>
    <mergeCell ref="G39:H39"/>
    <mergeCell ref="J22:K22"/>
    <mergeCell ref="J23:K23"/>
    <mergeCell ref="J29:K29"/>
    <mergeCell ref="J36:K36"/>
    <mergeCell ref="J37:K37"/>
    <mergeCell ref="C39:E39"/>
    <mergeCell ref="M39:Q39"/>
    <mergeCell ref="J38:K38"/>
    <mergeCell ref="C37:E37"/>
    <mergeCell ref="C38:E38"/>
    <mergeCell ref="G37:H37"/>
    <mergeCell ref="G38:H38"/>
    <mergeCell ref="G22:H22"/>
    <mergeCell ref="G23:H23"/>
    <mergeCell ref="G29:H29"/>
    <mergeCell ref="G36:H36"/>
    <mergeCell ref="G27:H28"/>
    <mergeCell ref="D22:E22"/>
    <mergeCell ref="D23:E23"/>
    <mergeCell ref="C35:E35"/>
    <mergeCell ref="G35:H35"/>
    <mergeCell ref="C29:E29"/>
    <mergeCell ref="C36:E36"/>
    <mergeCell ref="G18:H18"/>
    <mergeCell ref="J20:K20"/>
    <mergeCell ref="G19:H19"/>
    <mergeCell ref="X36:Y36"/>
    <mergeCell ref="X18:Y18"/>
    <mergeCell ref="M29:Q29"/>
    <mergeCell ref="M26:Q26"/>
    <mergeCell ref="M36:Q36"/>
    <mergeCell ref="M22:N22"/>
    <mergeCell ref="M23:N23"/>
    <mergeCell ref="M19:N19"/>
    <mergeCell ref="J35:K35"/>
    <mergeCell ref="M35:Q35"/>
    <mergeCell ref="S35:V35"/>
    <mergeCell ref="X35:Y35"/>
    <mergeCell ref="C31:E31"/>
    <mergeCell ref="G31:H31"/>
    <mergeCell ref="J31:K31"/>
    <mergeCell ref="M31:Q31"/>
    <mergeCell ref="S31:V31"/>
    <mergeCell ref="X31:Y31"/>
    <mergeCell ref="C32:E32"/>
    <mergeCell ref="P23:S23"/>
    <mergeCell ref="B11:Z11"/>
    <mergeCell ref="P16:S16"/>
    <mergeCell ref="M16:N16"/>
    <mergeCell ref="P17:S17"/>
    <mergeCell ref="M17:N17"/>
    <mergeCell ref="X19:Y19"/>
    <mergeCell ref="J16:K16"/>
    <mergeCell ref="G16:H16"/>
    <mergeCell ref="U18:V18"/>
    <mergeCell ref="M18:N18"/>
    <mergeCell ref="X16:Y16"/>
    <mergeCell ref="U16:V16"/>
    <mergeCell ref="J17:K17"/>
    <mergeCell ref="G17:H17"/>
    <mergeCell ref="J15:K15"/>
    <mergeCell ref="G15:H15"/>
    <mergeCell ref="X15:Y15"/>
    <mergeCell ref="U15:V15"/>
    <mergeCell ref="C13:Y13"/>
    <mergeCell ref="M37:Q37"/>
    <mergeCell ref="M20:N20"/>
    <mergeCell ref="J18:K18"/>
    <mergeCell ref="J19:K19"/>
    <mergeCell ref="G20:H20"/>
    <mergeCell ref="P15:S15"/>
    <mergeCell ref="M15:N15"/>
    <mergeCell ref="X17:Y17"/>
    <mergeCell ref="U17:V17"/>
    <mergeCell ref="U22:V22"/>
    <mergeCell ref="X20:Y20"/>
    <mergeCell ref="S38:V38"/>
    <mergeCell ref="U23:V23"/>
    <mergeCell ref="X22:Y22"/>
    <mergeCell ref="X23:Y23"/>
    <mergeCell ref="P22:S22"/>
    <mergeCell ref="U19:V19"/>
    <mergeCell ref="U20:V20"/>
    <mergeCell ref="X40:Y40"/>
    <mergeCell ref="J39:K39"/>
    <mergeCell ref="J40:K40"/>
    <mergeCell ref="S39:V39"/>
    <mergeCell ref="S40:V40"/>
    <mergeCell ref="M40:Q40"/>
    <mergeCell ref="X39:Y39"/>
    <mergeCell ref="X38:Y38"/>
    <mergeCell ref="S26:Y26"/>
    <mergeCell ref="S37:V37"/>
    <mergeCell ref="X29:Y29"/>
    <mergeCell ref="S28:V28"/>
    <mergeCell ref="X28:Y28"/>
    <mergeCell ref="X37:Y37"/>
    <mergeCell ref="S29:V29"/>
    <mergeCell ref="S36:V36"/>
    <mergeCell ref="S27:Y27"/>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304" r:id="rId4" name="Check Box 40">
              <controlPr defaultSize="0" autoFill="0" autoLine="0" autoPict="0">
                <anchor moveWithCells="1">
                  <from>
                    <xdr:col>5</xdr:col>
                    <xdr:colOff>350520</xdr:colOff>
                    <xdr:row>9</xdr:row>
                    <xdr:rowOff>243840</xdr:rowOff>
                  </from>
                  <to>
                    <xdr:col>6</xdr:col>
                    <xdr:colOff>358140</xdr:colOff>
                    <xdr:row>11</xdr:row>
                    <xdr:rowOff>15240</xdr:rowOff>
                  </to>
                </anchor>
              </controlPr>
            </control>
          </mc:Choice>
        </mc:AlternateContent>
        <mc:AlternateContent xmlns:mc="http://schemas.openxmlformats.org/markup-compatibility/2006">
          <mc:Choice Requires="x14">
            <control shapeId="11315" r:id="rId5" name="Check Box 51">
              <controlPr defaultSize="0" autoFill="0" autoLine="0" autoPict="0">
                <anchor moveWithCells="1">
                  <from>
                    <xdr:col>2</xdr:col>
                    <xdr:colOff>0</xdr:colOff>
                    <xdr:row>16</xdr:row>
                    <xdr:rowOff>0</xdr:rowOff>
                  </from>
                  <to>
                    <xdr:col>3</xdr:col>
                    <xdr:colOff>106680</xdr:colOff>
                    <xdr:row>17</xdr:row>
                    <xdr:rowOff>15240</xdr:rowOff>
                  </to>
                </anchor>
              </controlPr>
            </control>
          </mc:Choice>
        </mc:AlternateContent>
        <mc:AlternateContent xmlns:mc="http://schemas.openxmlformats.org/markup-compatibility/2006">
          <mc:Choice Requires="x14">
            <control shapeId="11316" r:id="rId6" name="Check Box 52">
              <controlPr defaultSize="0" autoFill="0" autoLine="0" autoPict="0">
                <anchor moveWithCells="1">
                  <from>
                    <xdr:col>2</xdr:col>
                    <xdr:colOff>0</xdr:colOff>
                    <xdr:row>17</xdr:row>
                    <xdr:rowOff>0</xdr:rowOff>
                  </from>
                  <to>
                    <xdr:col>3</xdr:col>
                    <xdr:colOff>106680</xdr:colOff>
                    <xdr:row>18</xdr:row>
                    <xdr:rowOff>15240</xdr:rowOff>
                  </to>
                </anchor>
              </controlPr>
            </control>
          </mc:Choice>
        </mc:AlternateContent>
        <mc:AlternateContent xmlns:mc="http://schemas.openxmlformats.org/markup-compatibility/2006">
          <mc:Choice Requires="x14">
            <control shapeId="11317" r:id="rId7" name="Check Box 53">
              <controlPr defaultSize="0" autoFill="0" autoLine="0" autoPict="0">
                <anchor moveWithCells="1">
                  <from>
                    <xdr:col>2</xdr:col>
                    <xdr:colOff>0</xdr:colOff>
                    <xdr:row>18</xdr:row>
                    <xdr:rowOff>0</xdr:rowOff>
                  </from>
                  <to>
                    <xdr:col>3</xdr:col>
                    <xdr:colOff>106680</xdr:colOff>
                    <xdr:row>19</xdr:row>
                    <xdr:rowOff>15240</xdr:rowOff>
                  </to>
                </anchor>
              </controlPr>
            </control>
          </mc:Choice>
        </mc:AlternateContent>
        <mc:AlternateContent xmlns:mc="http://schemas.openxmlformats.org/markup-compatibility/2006">
          <mc:Choice Requires="x14">
            <control shapeId="11318" r:id="rId8" name="Check Box 54">
              <controlPr defaultSize="0" autoFill="0" autoLine="0" autoPict="0">
                <anchor moveWithCells="1">
                  <from>
                    <xdr:col>2</xdr:col>
                    <xdr:colOff>0</xdr:colOff>
                    <xdr:row>19</xdr:row>
                    <xdr:rowOff>0</xdr:rowOff>
                  </from>
                  <to>
                    <xdr:col>3</xdr:col>
                    <xdr:colOff>106680</xdr:colOff>
                    <xdr:row>20</xdr:row>
                    <xdr:rowOff>15240</xdr:rowOff>
                  </to>
                </anchor>
              </controlPr>
            </control>
          </mc:Choice>
        </mc:AlternateContent>
        <mc:AlternateContent xmlns:mc="http://schemas.openxmlformats.org/markup-compatibility/2006">
          <mc:Choice Requires="x14">
            <control shapeId="11320" r:id="rId9" name="Check Box 56">
              <controlPr defaultSize="0" autoFill="0" autoLine="0" autoPict="0">
                <anchor moveWithCells="1">
                  <from>
                    <xdr:col>2</xdr:col>
                    <xdr:colOff>0</xdr:colOff>
                    <xdr:row>15</xdr:row>
                    <xdr:rowOff>0</xdr:rowOff>
                  </from>
                  <to>
                    <xdr:col>3</xdr:col>
                    <xdr:colOff>106680</xdr:colOff>
                    <xdr:row>16</xdr:row>
                    <xdr:rowOff>15240</xdr:rowOff>
                  </to>
                </anchor>
              </controlPr>
            </control>
          </mc:Choice>
        </mc:AlternateContent>
        <mc:AlternateContent xmlns:mc="http://schemas.openxmlformats.org/markup-compatibility/2006">
          <mc:Choice Requires="x14">
            <control shapeId="11321" r:id="rId10" name="Check Box 57">
              <controlPr defaultSize="0" autoFill="0" autoLine="0" autoPict="0">
                <anchor moveWithCells="1">
                  <from>
                    <xdr:col>2</xdr:col>
                    <xdr:colOff>0</xdr:colOff>
                    <xdr:row>14</xdr:row>
                    <xdr:rowOff>0</xdr:rowOff>
                  </from>
                  <to>
                    <xdr:col>3</xdr:col>
                    <xdr:colOff>106680</xdr:colOff>
                    <xdr:row>15</xdr:row>
                    <xdr:rowOff>15240</xdr:rowOff>
                  </to>
                </anchor>
              </controlPr>
            </control>
          </mc:Choice>
        </mc:AlternateContent>
        <mc:AlternateContent xmlns:mc="http://schemas.openxmlformats.org/markup-compatibility/2006">
          <mc:Choice Requires="x14">
            <control shapeId="11322" r:id="rId11" name="Check Box 58">
              <controlPr defaultSize="0" autoFill="0" autoLine="0" autoPict="0">
                <anchor moveWithCells="1">
                  <from>
                    <xdr:col>2</xdr:col>
                    <xdr:colOff>0</xdr:colOff>
                    <xdr:row>21</xdr:row>
                    <xdr:rowOff>0</xdr:rowOff>
                  </from>
                  <to>
                    <xdr:col>3</xdr:col>
                    <xdr:colOff>106680</xdr:colOff>
                    <xdr:row>22</xdr:row>
                    <xdr:rowOff>15240</xdr:rowOff>
                  </to>
                </anchor>
              </controlPr>
            </control>
          </mc:Choice>
        </mc:AlternateContent>
        <mc:AlternateContent xmlns:mc="http://schemas.openxmlformats.org/markup-compatibility/2006">
          <mc:Choice Requires="x14">
            <control shapeId="11323" r:id="rId12" name="Check Box 59">
              <controlPr defaultSize="0" autoFill="0" autoLine="0" autoPict="0">
                <anchor moveWithCells="1">
                  <from>
                    <xdr:col>2</xdr:col>
                    <xdr:colOff>0</xdr:colOff>
                    <xdr:row>21</xdr:row>
                    <xdr:rowOff>198120</xdr:rowOff>
                  </from>
                  <to>
                    <xdr:col>3</xdr:col>
                    <xdr:colOff>106680</xdr:colOff>
                    <xdr:row>23</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AD261"/>
  <sheetViews>
    <sheetView showGridLines="0" showRowColHeaders="0" zoomScaleNormal="100" workbookViewId="0">
      <selection activeCell="B12" sqref="B12:B13"/>
    </sheetView>
  </sheetViews>
  <sheetFormatPr defaultRowHeight="13.2" x14ac:dyDescent="0.25"/>
  <cols>
    <col min="1" max="1" width="15.44140625" style="191" customWidth="1"/>
    <col min="4" max="4" width="9.77734375" customWidth="1"/>
    <col min="8" max="8" width="18.6640625" customWidth="1"/>
    <col min="11" max="11" width="18.77734375" customWidth="1"/>
    <col min="12" max="30" width="9.33203125" style="191" customWidth="1"/>
  </cols>
  <sheetData>
    <row r="1" spans="2:11" ht="5.0999999999999996" customHeight="1" x14ac:dyDescent="0.25">
      <c r="B1" s="191"/>
      <c r="C1" s="191"/>
      <c r="D1" s="191"/>
      <c r="E1" s="191"/>
      <c r="F1" s="191"/>
      <c r="G1" s="191"/>
      <c r="H1" s="191"/>
      <c r="I1" s="191"/>
      <c r="J1" s="191"/>
      <c r="K1" s="191"/>
    </row>
    <row r="2" spans="2:11" ht="17.399999999999999" x14ac:dyDescent="0.25">
      <c r="B2" s="45" t="s">
        <v>464</v>
      </c>
      <c r="C2" s="540"/>
      <c r="D2" s="540"/>
      <c r="E2" s="540"/>
      <c r="F2" s="540"/>
      <c r="G2" s="563"/>
      <c r="H2" s="539"/>
      <c r="I2" s="539"/>
      <c r="J2" s="539"/>
      <c r="K2" s="562" t="s">
        <v>275</v>
      </c>
    </row>
    <row r="3" spans="2:11" ht="5.0999999999999996" customHeight="1" x14ac:dyDescent="0.25">
      <c r="B3" s="356"/>
    </row>
    <row r="4" spans="2:11" ht="15.6" x14ac:dyDescent="0.3">
      <c r="B4" s="538" t="str">
        <f>CONCATENATE(Cover!D21,"  ",Cover!E21)</f>
        <v xml:space="preserve">FACILITY NAME:  </v>
      </c>
      <c r="C4" s="540"/>
      <c r="D4" s="540"/>
      <c r="E4" s="540"/>
      <c r="F4" s="540"/>
      <c r="G4" s="541"/>
      <c r="H4" s="538" t="str">
        <f>CONCATENATE(Cover!D26,"  ",Cover!E26)</f>
        <v xml:space="preserve">CONSULTANT:  </v>
      </c>
      <c r="I4" s="540"/>
      <c r="J4" s="540"/>
      <c r="K4" s="541"/>
    </row>
    <row r="5" spans="2:11" ht="5.0999999999999996" customHeight="1" x14ac:dyDescent="0.25">
      <c r="B5" s="356"/>
      <c r="H5" s="356"/>
    </row>
    <row r="6" spans="2:11" ht="15.6" x14ac:dyDescent="0.3">
      <c r="B6" s="538" t="str">
        <f>CONCATENATE(Cover!D23,"  ",Cover!E23)</f>
        <v xml:space="preserve">PROGRAM NO.:  </v>
      </c>
      <c r="C6" s="540"/>
      <c r="D6" s="540"/>
      <c r="E6" s="540"/>
      <c r="F6" s="540"/>
      <c r="G6" s="541"/>
      <c r="H6" s="538" t="str">
        <f>CONCATENATE(Cover!D24,"  ",Cover!E24)</f>
        <v xml:space="preserve">FACILITY NO.:  </v>
      </c>
      <c r="I6" s="540"/>
      <c r="J6" s="540"/>
      <c r="K6" s="541"/>
    </row>
    <row r="7" spans="2:11" ht="5.0999999999999996" customHeight="1" x14ac:dyDescent="0.25">
      <c r="B7" s="356"/>
      <c r="H7" s="356"/>
    </row>
    <row r="8" spans="2:11" ht="15.6" x14ac:dyDescent="0.3">
      <c r="B8" s="538" t="str">
        <f>IF(Cover!E27="",Cover!D27,CONCATENATE(Cover!D27,"  ",TEXT(Cover!E27,"dd-mmm-yy")))</f>
        <v>COMPLETION DATE:</v>
      </c>
      <c r="C8" s="540"/>
      <c r="D8" s="540"/>
      <c r="E8" s="540"/>
      <c r="F8" s="540"/>
      <c r="G8" s="541"/>
      <c r="H8" s="538" t="str">
        <f>CONCATENATE(Cover!D28,"  ",Cover!E28)</f>
        <v xml:space="preserve">PREPARED BY:  </v>
      </c>
      <c r="I8" s="540"/>
      <c r="J8" s="540"/>
      <c r="K8" s="541"/>
    </row>
    <row r="9" spans="2:11" ht="5.25" customHeight="1" x14ac:dyDescent="0.25"/>
    <row r="10" spans="2:11" ht="15.6" x14ac:dyDescent="0.3">
      <c r="B10" s="994" t="s">
        <v>321</v>
      </c>
      <c r="C10" s="995"/>
      <c r="D10" s="995"/>
      <c r="E10" s="995"/>
      <c r="F10" s="995"/>
      <c r="G10" s="995"/>
      <c r="H10" s="995"/>
      <c r="I10" s="995"/>
      <c r="J10" s="995"/>
      <c r="K10" s="996"/>
    </row>
    <row r="11" spans="2:11" ht="5.0999999999999996" customHeight="1" x14ac:dyDescent="0.25"/>
    <row r="12" spans="2:11" ht="42.75" customHeight="1" x14ac:dyDescent="0.25">
      <c r="B12" s="679" t="s">
        <v>280</v>
      </c>
      <c r="C12" s="941" t="s">
        <v>350</v>
      </c>
      <c r="D12" s="941"/>
      <c r="E12" s="941"/>
      <c r="F12" s="941"/>
      <c r="G12" s="941"/>
      <c r="H12" s="941"/>
      <c r="I12" s="941"/>
      <c r="J12" s="941"/>
      <c r="K12" s="941"/>
    </row>
    <row r="14" spans="2:11" x14ac:dyDescent="0.25">
      <c r="B14" s="648" t="s">
        <v>281</v>
      </c>
      <c r="C14" s="356" t="s">
        <v>351</v>
      </c>
      <c r="D14" s="356"/>
      <c r="E14" s="356"/>
      <c r="F14" s="356"/>
      <c r="G14" s="356"/>
      <c r="H14" s="356"/>
      <c r="I14" s="356"/>
      <c r="J14" s="356"/>
      <c r="K14" s="356"/>
    </row>
    <row r="15" spans="2:11" x14ac:dyDescent="0.25">
      <c r="B15" s="648" t="s">
        <v>286</v>
      </c>
      <c r="C15" s="356" t="s">
        <v>314</v>
      </c>
      <c r="D15" s="356"/>
      <c r="E15" s="356"/>
      <c r="F15" s="356"/>
      <c r="G15" s="356"/>
      <c r="H15" s="356"/>
      <c r="I15" s="356"/>
      <c r="J15" s="356"/>
      <c r="K15" s="356"/>
    </row>
    <row r="16" spans="2:11" x14ac:dyDescent="0.25">
      <c r="B16" s="356"/>
      <c r="C16" s="648" t="s">
        <v>282</v>
      </c>
      <c r="D16" s="356" t="s">
        <v>283</v>
      </c>
      <c r="E16" s="356"/>
      <c r="F16" s="356"/>
      <c r="G16" s="356"/>
      <c r="H16" s="356"/>
      <c r="I16" s="356"/>
      <c r="J16" s="356"/>
      <c r="K16" s="356"/>
    </row>
    <row r="17" spans="2:11" x14ac:dyDescent="0.25">
      <c r="B17" s="356"/>
      <c r="C17" s="648" t="s">
        <v>284</v>
      </c>
      <c r="D17" s="356" t="s">
        <v>285</v>
      </c>
      <c r="E17" s="356"/>
      <c r="F17" s="356"/>
      <c r="G17" s="356"/>
      <c r="H17" s="356"/>
      <c r="I17" s="356"/>
      <c r="J17" s="356"/>
      <c r="K17" s="356"/>
    </row>
    <row r="18" spans="2:11" x14ac:dyDescent="0.25">
      <c r="B18" s="648" t="s">
        <v>300</v>
      </c>
      <c r="C18" s="356" t="s">
        <v>287</v>
      </c>
      <c r="D18" s="356"/>
      <c r="E18" s="356"/>
      <c r="F18" s="356"/>
      <c r="G18" s="356"/>
      <c r="H18" s="356"/>
      <c r="I18" s="356"/>
      <c r="J18" s="356"/>
      <c r="K18" s="356"/>
    </row>
    <row r="19" spans="2:11" x14ac:dyDescent="0.25">
      <c r="B19" s="356"/>
      <c r="C19" s="648" t="s">
        <v>282</v>
      </c>
      <c r="D19" s="356" t="s">
        <v>288</v>
      </c>
      <c r="E19" s="356"/>
      <c r="F19" s="356"/>
      <c r="G19" s="356"/>
      <c r="H19" s="356"/>
      <c r="I19" s="356"/>
      <c r="J19" s="356"/>
      <c r="K19" s="356"/>
    </row>
    <row r="20" spans="2:11" x14ac:dyDescent="0.25">
      <c r="B20" s="356"/>
      <c r="C20" s="648" t="s">
        <v>284</v>
      </c>
      <c r="D20" s="356" t="s">
        <v>352</v>
      </c>
      <c r="E20" s="356"/>
      <c r="F20" s="356"/>
      <c r="G20" s="356"/>
      <c r="H20" s="356"/>
      <c r="I20" s="356"/>
      <c r="J20" s="356"/>
      <c r="K20" s="356"/>
    </row>
    <row r="21" spans="2:11" x14ac:dyDescent="0.25">
      <c r="B21" s="356"/>
      <c r="C21" s="648" t="s">
        <v>289</v>
      </c>
      <c r="D21" s="356" t="s">
        <v>353</v>
      </c>
      <c r="E21" s="356"/>
      <c r="F21" s="356"/>
      <c r="G21" s="356"/>
      <c r="H21" s="356"/>
      <c r="I21" s="356"/>
      <c r="J21" s="356"/>
      <c r="K21" s="356"/>
    </row>
    <row r="22" spans="2:11" x14ac:dyDescent="0.25">
      <c r="B22" s="356"/>
      <c r="C22" s="648" t="s">
        <v>290</v>
      </c>
      <c r="D22" s="356" t="s">
        <v>306</v>
      </c>
      <c r="E22" s="356"/>
      <c r="F22" s="356"/>
      <c r="G22" s="356"/>
      <c r="H22" s="356"/>
      <c r="I22" s="356"/>
      <c r="J22" s="356"/>
      <c r="K22" s="356"/>
    </row>
    <row r="23" spans="2:11" x14ac:dyDescent="0.25">
      <c r="B23" s="356"/>
      <c r="C23" s="648" t="s">
        <v>299</v>
      </c>
      <c r="D23" s="356" t="s">
        <v>292</v>
      </c>
      <c r="E23" s="356"/>
      <c r="F23" s="356"/>
      <c r="G23" s="356"/>
      <c r="H23" s="356"/>
      <c r="I23" s="356"/>
      <c r="J23" s="356"/>
      <c r="K23" s="356"/>
    </row>
    <row r="24" spans="2:11" x14ac:dyDescent="0.25">
      <c r="B24" s="356"/>
      <c r="C24" s="356"/>
      <c r="D24" s="648" t="s">
        <v>293</v>
      </c>
      <c r="E24" s="356" t="s">
        <v>294</v>
      </c>
      <c r="F24" s="356"/>
      <c r="G24" s="648" t="s">
        <v>293</v>
      </c>
      <c r="H24" s="356" t="s">
        <v>315</v>
      </c>
      <c r="I24" s="356"/>
      <c r="J24" s="356"/>
      <c r="K24" s="356"/>
    </row>
    <row r="25" spans="2:11" x14ac:dyDescent="0.25">
      <c r="B25" s="356"/>
      <c r="C25" s="356"/>
      <c r="D25" s="648" t="s">
        <v>293</v>
      </c>
      <c r="E25" s="356" t="s">
        <v>295</v>
      </c>
      <c r="F25" s="356"/>
      <c r="G25" s="648" t="s">
        <v>293</v>
      </c>
      <c r="H25" s="356" t="s">
        <v>296</v>
      </c>
      <c r="I25" s="356"/>
      <c r="J25" s="356"/>
      <c r="K25" s="356"/>
    </row>
    <row r="26" spans="2:11" x14ac:dyDescent="0.25">
      <c r="B26" s="356"/>
      <c r="C26" s="356"/>
      <c r="D26" s="648" t="s">
        <v>293</v>
      </c>
      <c r="E26" s="356" t="s">
        <v>298</v>
      </c>
      <c r="F26" s="356"/>
      <c r="G26" s="356"/>
      <c r="H26" s="356"/>
      <c r="I26" s="356"/>
      <c r="J26" s="356"/>
      <c r="K26" s="356"/>
    </row>
    <row r="27" spans="2:11" x14ac:dyDescent="0.25">
      <c r="B27" s="356"/>
      <c r="C27" s="356"/>
      <c r="D27" s="648" t="s">
        <v>293</v>
      </c>
      <c r="E27" s="356" t="s">
        <v>297</v>
      </c>
      <c r="F27" s="356"/>
      <c r="G27" s="356"/>
      <c r="H27" s="356"/>
      <c r="I27" s="356"/>
      <c r="J27" s="356"/>
      <c r="K27" s="356"/>
    </row>
    <row r="28" spans="2:11" x14ac:dyDescent="0.25">
      <c r="B28" s="356"/>
      <c r="C28" s="648" t="s">
        <v>305</v>
      </c>
      <c r="D28" s="680" t="s">
        <v>389</v>
      </c>
      <c r="E28" s="356"/>
      <c r="F28" s="356"/>
      <c r="G28" s="356"/>
      <c r="H28" s="356"/>
      <c r="I28" s="356"/>
      <c r="J28" s="356"/>
      <c r="K28" s="356"/>
    </row>
    <row r="29" spans="2:11" x14ac:dyDescent="0.25">
      <c r="B29" s="356"/>
      <c r="C29" s="356"/>
      <c r="D29" s="648" t="s">
        <v>293</v>
      </c>
      <c r="E29" s="356" t="s">
        <v>392</v>
      </c>
      <c r="F29" s="356"/>
      <c r="G29" s="356"/>
      <c r="H29" s="356"/>
      <c r="I29" s="356"/>
      <c r="J29" s="356"/>
      <c r="K29" s="356"/>
    </row>
    <row r="30" spans="2:11" ht="26.25" customHeight="1" x14ac:dyDescent="0.25">
      <c r="B30" s="356"/>
      <c r="C30" s="356"/>
      <c r="D30" s="681" t="s">
        <v>293</v>
      </c>
      <c r="E30" s="997" t="s">
        <v>391</v>
      </c>
      <c r="F30" s="997"/>
      <c r="G30" s="997"/>
      <c r="H30" s="997"/>
      <c r="I30" s="997"/>
      <c r="J30" s="997"/>
      <c r="K30" s="997"/>
    </row>
    <row r="31" spans="2:11" x14ac:dyDescent="0.25">
      <c r="B31" s="356"/>
      <c r="C31" s="648" t="s">
        <v>390</v>
      </c>
      <c r="D31" s="356" t="s">
        <v>354</v>
      </c>
      <c r="E31" s="356"/>
      <c r="F31" s="356"/>
      <c r="G31" s="356"/>
      <c r="H31" s="356"/>
      <c r="I31" s="356"/>
      <c r="J31" s="356"/>
      <c r="K31" s="356"/>
    </row>
    <row r="32" spans="2:11" x14ac:dyDescent="0.25">
      <c r="B32" s="648" t="s">
        <v>312</v>
      </c>
      <c r="C32" s="680" t="s">
        <v>373</v>
      </c>
      <c r="D32" s="356"/>
      <c r="E32" s="356"/>
      <c r="F32" s="356"/>
      <c r="G32" s="356"/>
      <c r="H32" s="356"/>
      <c r="I32" s="356"/>
      <c r="J32" s="356"/>
      <c r="K32" s="356"/>
    </row>
    <row r="33" spans="2:11" x14ac:dyDescent="0.25">
      <c r="B33" s="356"/>
      <c r="C33" s="648" t="s">
        <v>282</v>
      </c>
      <c r="D33" s="680" t="s">
        <v>288</v>
      </c>
      <c r="E33" s="356"/>
      <c r="F33" s="356"/>
      <c r="G33" s="356"/>
      <c r="H33" s="356"/>
      <c r="I33" s="356"/>
      <c r="J33" s="356"/>
      <c r="K33" s="356"/>
    </row>
    <row r="34" spans="2:11" x14ac:dyDescent="0.25">
      <c r="B34" s="356"/>
      <c r="C34" s="648" t="s">
        <v>284</v>
      </c>
      <c r="D34" s="356" t="s">
        <v>374</v>
      </c>
      <c r="E34" s="356"/>
      <c r="F34" s="356"/>
      <c r="G34" s="356"/>
      <c r="H34" s="356"/>
      <c r="I34" s="356"/>
      <c r="J34" s="356"/>
      <c r="K34" s="356"/>
    </row>
    <row r="35" spans="2:11" x14ac:dyDescent="0.25">
      <c r="B35" s="356"/>
      <c r="C35" s="648" t="s">
        <v>289</v>
      </c>
      <c r="D35" s="356" t="s">
        <v>306</v>
      </c>
      <c r="E35" s="356"/>
      <c r="F35" s="356"/>
      <c r="G35" s="356"/>
      <c r="H35" s="356"/>
      <c r="I35" s="356"/>
      <c r="J35" s="356"/>
      <c r="K35" s="356"/>
    </row>
    <row r="36" spans="2:11" x14ac:dyDescent="0.25">
      <c r="B36" s="356"/>
      <c r="C36" s="648" t="s">
        <v>290</v>
      </c>
      <c r="D36" s="356" t="s">
        <v>375</v>
      </c>
      <c r="E36" s="356"/>
      <c r="F36" s="356"/>
      <c r="G36" s="356"/>
      <c r="H36" s="356"/>
      <c r="I36" s="356"/>
      <c r="J36" s="356"/>
      <c r="K36" s="356"/>
    </row>
    <row r="37" spans="2:11" x14ac:dyDescent="0.25">
      <c r="B37" s="648" t="s">
        <v>371</v>
      </c>
      <c r="C37" s="356" t="s">
        <v>301</v>
      </c>
      <c r="D37" s="356"/>
      <c r="E37" s="356"/>
      <c r="F37" s="356"/>
      <c r="G37" s="356"/>
      <c r="H37" s="356"/>
      <c r="I37" s="356"/>
      <c r="J37" s="356"/>
      <c r="K37" s="356"/>
    </row>
    <row r="38" spans="2:11" x14ac:dyDescent="0.25">
      <c r="B38" s="356"/>
      <c r="C38" s="648" t="s">
        <v>282</v>
      </c>
      <c r="D38" s="356" t="s">
        <v>302</v>
      </c>
      <c r="E38" s="356"/>
      <c r="F38" s="356"/>
      <c r="G38" s="356"/>
      <c r="H38" s="356"/>
      <c r="I38" s="356"/>
      <c r="J38" s="356"/>
      <c r="K38" s="356"/>
    </row>
    <row r="39" spans="2:11" x14ac:dyDescent="0.25">
      <c r="B39" s="356"/>
      <c r="C39" s="648"/>
      <c r="D39" s="648" t="s">
        <v>293</v>
      </c>
      <c r="E39" s="356" t="s">
        <v>303</v>
      </c>
      <c r="F39" s="356"/>
      <c r="G39" s="356"/>
      <c r="H39" s="356"/>
      <c r="I39" s="356"/>
      <c r="J39" s="356"/>
      <c r="K39" s="356"/>
    </row>
    <row r="40" spans="2:11" x14ac:dyDescent="0.25">
      <c r="B40" s="356"/>
      <c r="C40" s="648"/>
      <c r="D40" s="648" t="s">
        <v>293</v>
      </c>
      <c r="E40" s="356" t="s">
        <v>304</v>
      </c>
      <c r="F40" s="356"/>
      <c r="G40" s="356"/>
      <c r="H40" s="356"/>
      <c r="I40" s="356"/>
      <c r="J40" s="356"/>
      <c r="K40" s="356"/>
    </row>
    <row r="41" spans="2:11" x14ac:dyDescent="0.25">
      <c r="B41" s="356"/>
      <c r="C41" s="648"/>
      <c r="D41" s="648" t="s">
        <v>293</v>
      </c>
      <c r="E41" s="356" t="s">
        <v>307</v>
      </c>
      <c r="F41" s="356"/>
      <c r="G41" s="356"/>
      <c r="H41" s="356"/>
      <c r="I41" s="356"/>
      <c r="J41" s="356"/>
      <c r="K41" s="356"/>
    </row>
    <row r="42" spans="2:11" x14ac:dyDescent="0.25">
      <c r="B42" s="356"/>
      <c r="C42" s="648" t="s">
        <v>284</v>
      </c>
      <c r="D42" s="356" t="s">
        <v>308</v>
      </c>
      <c r="E42" s="356"/>
      <c r="F42" s="356"/>
      <c r="G42" s="356"/>
      <c r="H42" s="356"/>
      <c r="I42" s="356"/>
      <c r="J42" s="356"/>
      <c r="K42" s="356"/>
    </row>
    <row r="43" spans="2:11" x14ac:dyDescent="0.25">
      <c r="B43" s="356"/>
      <c r="C43" s="356"/>
      <c r="D43" s="648" t="s">
        <v>293</v>
      </c>
      <c r="E43" s="356" t="s">
        <v>355</v>
      </c>
      <c r="F43" s="356"/>
      <c r="G43" s="356"/>
      <c r="H43" s="356"/>
      <c r="I43" s="356"/>
      <c r="J43" s="356"/>
      <c r="K43" s="356"/>
    </row>
    <row r="44" spans="2:11" x14ac:dyDescent="0.25">
      <c r="B44" s="356"/>
      <c r="C44" s="356"/>
      <c r="D44" s="648" t="s">
        <v>293</v>
      </c>
      <c r="E44" s="356" t="s">
        <v>309</v>
      </c>
      <c r="F44" s="356"/>
      <c r="G44" s="356"/>
      <c r="H44" s="356"/>
      <c r="I44" s="356"/>
      <c r="J44" s="356"/>
      <c r="K44" s="356"/>
    </row>
    <row r="45" spans="2:11" x14ac:dyDescent="0.25">
      <c r="B45" s="356"/>
      <c r="C45" s="356"/>
      <c r="D45" s="648" t="s">
        <v>293</v>
      </c>
      <c r="E45" s="356" t="s">
        <v>356</v>
      </c>
      <c r="F45" s="356"/>
      <c r="G45" s="356"/>
      <c r="H45" s="356"/>
      <c r="I45" s="356"/>
      <c r="J45" s="356"/>
      <c r="K45" s="356"/>
    </row>
    <row r="46" spans="2:11" x14ac:dyDescent="0.25">
      <c r="B46" s="356"/>
      <c r="C46" s="648" t="s">
        <v>289</v>
      </c>
      <c r="D46" s="680" t="s">
        <v>376</v>
      </c>
      <c r="E46" s="356"/>
      <c r="F46" s="356"/>
      <c r="G46" s="356"/>
      <c r="H46" s="356"/>
      <c r="I46" s="356"/>
      <c r="J46" s="356"/>
      <c r="K46" s="356"/>
    </row>
    <row r="47" spans="2:11" x14ac:dyDescent="0.25">
      <c r="B47" s="356"/>
      <c r="C47" s="356"/>
      <c r="D47" s="648" t="s">
        <v>293</v>
      </c>
      <c r="E47" s="356" t="s">
        <v>377</v>
      </c>
      <c r="F47" s="356"/>
      <c r="G47" s="356"/>
      <c r="H47" s="356"/>
      <c r="I47" s="356"/>
      <c r="J47" s="356"/>
      <c r="K47" s="356"/>
    </row>
    <row r="48" spans="2:11" x14ac:dyDescent="0.25">
      <c r="B48" s="356"/>
      <c r="C48" s="356"/>
      <c r="D48" s="648" t="s">
        <v>293</v>
      </c>
      <c r="E48" s="356" t="s">
        <v>378</v>
      </c>
      <c r="F48" s="356"/>
      <c r="G48" s="356"/>
      <c r="H48" s="356"/>
      <c r="I48" s="356"/>
      <c r="J48" s="356"/>
      <c r="K48" s="356"/>
    </row>
    <row r="49" spans="2:11" x14ac:dyDescent="0.25">
      <c r="B49" s="356"/>
      <c r="C49" s="356"/>
      <c r="D49" s="648" t="s">
        <v>293</v>
      </c>
      <c r="E49" s="356" t="s">
        <v>309</v>
      </c>
      <c r="F49" s="356"/>
      <c r="G49" s="356"/>
      <c r="H49" s="356"/>
      <c r="I49" s="356"/>
      <c r="J49" s="356"/>
      <c r="K49" s="356"/>
    </row>
    <row r="50" spans="2:11" x14ac:dyDescent="0.25">
      <c r="B50" s="356"/>
      <c r="C50" s="648" t="s">
        <v>290</v>
      </c>
      <c r="D50" s="356" t="s">
        <v>310</v>
      </c>
      <c r="E50" s="356"/>
      <c r="F50" s="356"/>
      <c r="G50" s="356"/>
      <c r="H50" s="356"/>
      <c r="I50" s="356"/>
      <c r="J50" s="356"/>
      <c r="K50" s="356"/>
    </row>
    <row r="51" spans="2:11" x14ac:dyDescent="0.25">
      <c r="B51" s="356"/>
      <c r="C51" s="356"/>
      <c r="D51" s="648" t="s">
        <v>293</v>
      </c>
      <c r="E51" s="356" t="s">
        <v>311</v>
      </c>
      <c r="F51" s="356"/>
      <c r="G51" s="356"/>
      <c r="H51" s="356"/>
      <c r="I51" s="356"/>
      <c r="J51" s="356"/>
      <c r="K51" s="356"/>
    </row>
    <row r="52" spans="2:11" x14ac:dyDescent="0.25">
      <c r="B52" s="356"/>
      <c r="C52" s="356"/>
      <c r="D52" s="648" t="s">
        <v>293</v>
      </c>
      <c r="E52" s="356" t="s">
        <v>357</v>
      </c>
      <c r="F52" s="356"/>
      <c r="G52" s="356"/>
      <c r="H52" s="356"/>
      <c r="I52" s="356"/>
      <c r="J52" s="356"/>
      <c r="K52" s="356"/>
    </row>
    <row r="53" spans="2:11" x14ac:dyDescent="0.25">
      <c r="B53" s="356"/>
      <c r="C53" s="356"/>
      <c r="D53" s="648" t="s">
        <v>293</v>
      </c>
      <c r="E53" s="356" t="s">
        <v>358</v>
      </c>
      <c r="F53" s="356"/>
      <c r="G53" s="356"/>
      <c r="H53" s="356"/>
      <c r="I53" s="356"/>
      <c r="J53" s="356"/>
      <c r="K53" s="356"/>
    </row>
    <row r="54" spans="2:11" x14ac:dyDescent="0.25">
      <c r="B54" s="648" t="s">
        <v>372</v>
      </c>
      <c r="C54" s="356" t="s">
        <v>291</v>
      </c>
      <c r="D54" s="356"/>
      <c r="E54" s="356"/>
      <c r="F54" s="356"/>
      <c r="G54" s="356"/>
      <c r="H54" s="356"/>
      <c r="I54" s="356"/>
      <c r="J54" s="356"/>
      <c r="K54" s="356"/>
    </row>
    <row r="55" spans="2:11" x14ac:dyDescent="0.25">
      <c r="B55" s="356"/>
      <c r="C55" s="648" t="s">
        <v>282</v>
      </c>
      <c r="D55" s="356" t="s">
        <v>313</v>
      </c>
      <c r="E55" s="356"/>
      <c r="F55" s="356"/>
      <c r="G55" s="356"/>
      <c r="H55" s="356"/>
      <c r="I55" s="356"/>
      <c r="J55" s="356"/>
      <c r="K55" s="356"/>
    </row>
    <row r="56" spans="2:11" x14ac:dyDescent="0.25">
      <c r="B56" s="356"/>
      <c r="C56" s="648" t="s">
        <v>284</v>
      </c>
      <c r="D56" s="356" t="s">
        <v>360</v>
      </c>
      <c r="E56" s="356"/>
      <c r="F56" s="356"/>
      <c r="G56" s="356"/>
      <c r="H56" s="356"/>
      <c r="I56" s="356"/>
      <c r="J56" s="356"/>
      <c r="K56" s="356"/>
    </row>
    <row r="57" spans="2:11" x14ac:dyDescent="0.25">
      <c r="B57" s="356"/>
      <c r="C57" s="356"/>
      <c r="D57" s="356" t="s">
        <v>359</v>
      </c>
      <c r="E57" s="356"/>
      <c r="F57" s="356"/>
      <c r="G57" s="356"/>
      <c r="H57" s="356"/>
      <c r="I57" s="356"/>
      <c r="J57" s="356"/>
      <c r="K57" s="356"/>
    </row>
    <row r="58" spans="2:11" x14ac:dyDescent="0.25">
      <c r="B58" s="356"/>
      <c r="C58" s="356"/>
      <c r="D58" s="356"/>
      <c r="E58" s="356"/>
      <c r="F58" s="356"/>
      <c r="G58" s="356"/>
      <c r="H58" s="356"/>
      <c r="I58" s="356"/>
      <c r="J58" s="356"/>
      <c r="K58" s="356"/>
    </row>
    <row r="59" spans="2:11" x14ac:dyDescent="0.25">
      <c r="B59" s="356"/>
      <c r="C59" s="356"/>
      <c r="D59" s="356"/>
      <c r="E59" s="356"/>
      <c r="F59" s="356"/>
      <c r="G59" s="356"/>
      <c r="H59" s="356"/>
      <c r="I59" s="356"/>
      <c r="J59" s="356"/>
      <c r="K59" s="356"/>
    </row>
    <row r="62" spans="2:11" x14ac:dyDescent="0.25">
      <c r="B62" s="191"/>
      <c r="C62" s="191"/>
      <c r="D62" s="191"/>
      <c r="E62" s="191"/>
      <c r="F62" s="191"/>
      <c r="G62" s="191"/>
      <c r="H62" s="191"/>
      <c r="I62" s="191"/>
      <c r="J62" s="191"/>
      <c r="K62" s="191"/>
    </row>
    <row r="63" spans="2:11" x14ac:dyDescent="0.25">
      <c r="B63" s="191"/>
      <c r="C63" s="191"/>
      <c r="D63" s="191"/>
      <c r="E63" s="191"/>
      <c r="F63" s="191"/>
      <c r="G63" s="191"/>
      <c r="H63" s="191"/>
      <c r="I63" s="191"/>
      <c r="J63" s="191"/>
      <c r="K63" s="191"/>
    </row>
    <row r="64" spans="2:11" x14ac:dyDescent="0.25">
      <c r="B64" s="191"/>
      <c r="C64" s="191"/>
      <c r="D64" s="191"/>
      <c r="E64" s="191"/>
      <c r="F64" s="191"/>
      <c r="G64" s="191"/>
      <c r="H64" s="191"/>
      <c r="I64" s="191"/>
      <c r="J64" s="191"/>
      <c r="K64" s="191"/>
    </row>
    <row r="65" spans="2:11" x14ac:dyDescent="0.25">
      <c r="B65" s="191"/>
      <c r="C65" s="191"/>
      <c r="D65" s="191"/>
      <c r="E65" s="191"/>
      <c r="F65" s="191"/>
      <c r="G65" s="191"/>
      <c r="H65" s="191"/>
      <c r="I65" s="191"/>
      <c r="J65" s="191"/>
      <c r="K65" s="191"/>
    </row>
    <row r="66" spans="2:11" x14ac:dyDescent="0.25">
      <c r="B66" s="191"/>
      <c r="C66" s="191"/>
      <c r="D66" s="191"/>
      <c r="E66" s="191"/>
      <c r="F66" s="191"/>
      <c r="G66" s="191"/>
      <c r="H66" s="191"/>
      <c r="I66" s="191"/>
      <c r="J66" s="191"/>
      <c r="K66" s="191"/>
    </row>
    <row r="67" spans="2:11" x14ac:dyDescent="0.25">
      <c r="B67" s="191"/>
      <c r="C67" s="191"/>
      <c r="D67" s="191"/>
      <c r="E67" s="191"/>
      <c r="F67" s="191"/>
      <c r="G67" s="191"/>
      <c r="H67" s="191"/>
      <c r="I67" s="191"/>
      <c r="J67" s="191"/>
      <c r="K67" s="191"/>
    </row>
    <row r="68" spans="2:11" x14ac:dyDescent="0.25">
      <c r="B68" s="191"/>
      <c r="C68" s="191"/>
      <c r="D68" s="191"/>
      <c r="E68" s="191"/>
      <c r="F68" s="191"/>
      <c r="G68" s="191"/>
      <c r="H68" s="191"/>
      <c r="I68" s="191"/>
      <c r="J68" s="191"/>
      <c r="K68" s="191"/>
    </row>
    <row r="69" spans="2:11" x14ac:dyDescent="0.25">
      <c r="B69" s="191"/>
      <c r="C69" s="191"/>
      <c r="D69" s="191"/>
      <c r="E69" s="191"/>
      <c r="F69" s="191"/>
      <c r="G69" s="191"/>
      <c r="H69" s="191"/>
      <c r="I69" s="191"/>
      <c r="J69" s="191"/>
      <c r="K69" s="191"/>
    </row>
    <row r="70" spans="2:11" x14ac:dyDescent="0.25">
      <c r="B70" s="191"/>
      <c r="C70" s="191"/>
      <c r="D70" s="191"/>
      <c r="E70" s="191"/>
      <c r="F70" s="191"/>
      <c r="G70" s="191"/>
      <c r="H70" s="191"/>
      <c r="I70" s="191"/>
      <c r="J70" s="191"/>
      <c r="K70" s="191"/>
    </row>
    <row r="71" spans="2:11" x14ac:dyDescent="0.25">
      <c r="B71" s="191"/>
      <c r="C71" s="191"/>
      <c r="D71" s="191"/>
      <c r="E71" s="191"/>
      <c r="F71" s="191"/>
      <c r="G71" s="191"/>
      <c r="H71" s="191"/>
      <c r="I71" s="191"/>
      <c r="J71" s="191"/>
      <c r="K71" s="191"/>
    </row>
    <row r="72" spans="2:11" x14ac:dyDescent="0.25">
      <c r="B72" s="191"/>
      <c r="C72" s="191"/>
      <c r="D72" s="191"/>
      <c r="E72" s="191"/>
      <c r="F72" s="191"/>
      <c r="G72" s="191"/>
      <c r="H72" s="191"/>
      <c r="I72" s="191"/>
      <c r="J72" s="191"/>
      <c r="K72" s="191"/>
    </row>
    <row r="73" spans="2:11" x14ac:dyDescent="0.25">
      <c r="B73" s="191"/>
      <c r="C73" s="191"/>
      <c r="D73" s="191"/>
      <c r="E73" s="191"/>
      <c r="F73" s="191"/>
      <c r="G73" s="191"/>
      <c r="H73" s="191"/>
      <c r="I73" s="191"/>
      <c r="J73" s="191"/>
      <c r="K73" s="191"/>
    </row>
    <row r="74" spans="2:11" x14ac:dyDescent="0.25">
      <c r="B74" s="191"/>
      <c r="C74" s="191"/>
      <c r="D74" s="191"/>
      <c r="E74" s="191"/>
      <c r="F74" s="191"/>
      <c r="G74" s="191"/>
      <c r="H74" s="191"/>
      <c r="I74" s="191"/>
      <c r="J74" s="191"/>
      <c r="K74" s="191"/>
    </row>
    <row r="75" spans="2:11" x14ac:dyDescent="0.25">
      <c r="B75" s="191"/>
      <c r="C75" s="191"/>
      <c r="D75" s="191"/>
      <c r="E75" s="191"/>
      <c r="F75" s="191"/>
      <c r="G75" s="191"/>
      <c r="H75" s="191"/>
      <c r="I75" s="191"/>
      <c r="J75" s="191"/>
      <c r="K75" s="191"/>
    </row>
    <row r="76" spans="2:11" x14ac:dyDescent="0.25">
      <c r="B76" s="191"/>
      <c r="C76" s="191"/>
      <c r="D76" s="191"/>
      <c r="E76" s="191"/>
      <c r="F76" s="191"/>
      <c r="G76" s="191"/>
      <c r="H76" s="191"/>
      <c r="I76" s="191"/>
      <c r="J76" s="191"/>
      <c r="K76" s="191"/>
    </row>
    <row r="77" spans="2:11" x14ac:dyDescent="0.25">
      <c r="B77" s="191"/>
      <c r="C77" s="191"/>
      <c r="D77" s="191"/>
      <c r="E77" s="191"/>
      <c r="F77" s="191"/>
      <c r="G77" s="191"/>
      <c r="H77" s="191"/>
      <c r="I77" s="191"/>
      <c r="J77" s="191"/>
      <c r="K77" s="191"/>
    </row>
    <row r="78" spans="2:11" x14ac:dyDescent="0.25">
      <c r="B78" s="191"/>
      <c r="C78" s="191"/>
      <c r="D78" s="191"/>
      <c r="E78" s="191"/>
      <c r="F78" s="191"/>
      <c r="G78" s="191"/>
      <c r="H78" s="191"/>
      <c r="I78" s="191"/>
      <c r="J78" s="191"/>
      <c r="K78" s="191"/>
    </row>
    <row r="79" spans="2:11" x14ac:dyDescent="0.25">
      <c r="B79" s="191"/>
      <c r="C79" s="191"/>
      <c r="D79" s="191"/>
      <c r="E79" s="191"/>
      <c r="F79" s="191"/>
      <c r="G79" s="191"/>
      <c r="H79" s="191"/>
      <c r="I79" s="191"/>
      <c r="J79" s="191"/>
      <c r="K79" s="191"/>
    </row>
    <row r="80" spans="2:11" x14ac:dyDescent="0.25">
      <c r="B80" s="191"/>
      <c r="C80" s="191"/>
      <c r="D80" s="191"/>
      <c r="E80" s="191"/>
      <c r="F80" s="191"/>
      <c r="G80" s="191"/>
      <c r="H80" s="191"/>
      <c r="I80" s="191"/>
      <c r="J80" s="191"/>
      <c r="K80" s="191"/>
    </row>
    <row r="81" spans="2:11" x14ac:dyDescent="0.25">
      <c r="B81" s="191"/>
      <c r="C81" s="191"/>
      <c r="D81" s="191"/>
      <c r="E81" s="191"/>
      <c r="F81" s="191"/>
      <c r="G81" s="191"/>
      <c r="H81" s="191"/>
      <c r="I81" s="191"/>
      <c r="J81" s="191"/>
      <c r="K81" s="191"/>
    </row>
    <row r="82" spans="2:11" x14ac:dyDescent="0.25">
      <c r="B82" s="191"/>
      <c r="C82" s="191"/>
      <c r="D82" s="191"/>
      <c r="E82" s="191"/>
      <c r="F82" s="191"/>
      <c r="G82" s="191"/>
      <c r="H82" s="191"/>
      <c r="I82" s="191"/>
      <c r="J82" s="191"/>
      <c r="K82" s="191"/>
    </row>
    <row r="83" spans="2:11" x14ac:dyDescent="0.25">
      <c r="B83" s="191"/>
      <c r="C83" s="191"/>
      <c r="D83" s="191"/>
      <c r="E83" s="191"/>
      <c r="F83" s="191"/>
      <c r="G83" s="191"/>
      <c r="H83" s="191"/>
      <c r="I83" s="191"/>
      <c r="J83" s="191"/>
      <c r="K83" s="191"/>
    </row>
    <row r="84" spans="2:11" x14ac:dyDescent="0.25">
      <c r="B84" s="191"/>
      <c r="C84" s="191"/>
      <c r="D84" s="191"/>
      <c r="E84" s="191"/>
      <c r="F84" s="191"/>
      <c r="G84" s="191"/>
      <c r="H84" s="191"/>
      <c r="I84" s="191"/>
      <c r="J84" s="191"/>
      <c r="K84" s="191"/>
    </row>
    <row r="85" spans="2:11" x14ac:dyDescent="0.25">
      <c r="B85" s="191"/>
      <c r="C85" s="191"/>
      <c r="D85" s="191"/>
      <c r="E85" s="191"/>
      <c r="F85" s="191"/>
      <c r="G85" s="191"/>
      <c r="H85" s="191"/>
      <c r="I85" s="191"/>
      <c r="J85" s="191"/>
      <c r="K85" s="191"/>
    </row>
    <row r="86" spans="2:11" x14ac:dyDescent="0.25">
      <c r="B86" s="191"/>
      <c r="C86" s="191"/>
      <c r="D86" s="191"/>
      <c r="E86" s="191"/>
      <c r="F86" s="191"/>
      <c r="G86" s="191"/>
      <c r="H86" s="191"/>
      <c r="I86" s="191"/>
      <c r="J86" s="191"/>
      <c r="K86" s="191"/>
    </row>
    <row r="87" spans="2:11" x14ac:dyDescent="0.25">
      <c r="B87" s="191"/>
      <c r="C87" s="191"/>
      <c r="D87" s="191"/>
      <c r="E87" s="191"/>
      <c r="F87" s="191"/>
      <c r="G87" s="191"/>
      <c r="H87" s="191"/>
      <c r="I87" s="191"/>
      <c r="J87" s="191"/>
      <c r="K87" s="191"/>
    </row>
    <row r="88" spans="2:11" x14ac:dyDescent="0.25">
      <c r="B88" s="191"/>
      <c r="C88" s="191"/>
      <c r="D88" s="191"/>
      <c r="E88" s="191"/>
      <c r="F88" s="191"/>
      <c r="G88" s="191"/>
      <c r="H88" s="191"/>
      <c r="I88" s="191"/>
      <c r="J88" s="191"/>
      <c r="K88" s="191"/>
    </row>
    <row r="89" spans="2:11" x14ac:dyDescent="0.25">
      <c r="B89" s="191"/>
      <c r="C89" s="191"/>
      <c r="D89" s="191"/>
      <c r="E89" s="191"/>
      <c r="F89" s="191"/>
      <c r="G89" s="191"/>
      <c r="H89" s="191"/>
      <c r="I89" s="191"/>
      <c r="J89" s="191"/>
      <c r="K89" s="191"/>
    </row>
    <row r="90" spans="2:11" x14ac:dyDescent="0.25">
      <c r="B90" s="191"/>
      <c r="C90" s="191"/>
      <c r="D90" s="191"/>
      <c r="E90" s="191"/>
      <c r="F90" s="191"/>
      <c r="G90" s="191"/>
      <c r="H90" s="191"/>
      <c r="I90" s="191"/>
      <c r="J90" s="191"/>
      <c r="K90" s="191"/>
    </row>
    <row r="91" spans="2:11" x14ac:dyDescent="0.25">
      <c r="B91" s="191"/>
      <c r="C91" s="191"/>
      <c r="D91" s="191"/>
      <c r="E91" s="191"/>
      <c r="F91" s="191"/>
      <c r="G91" s="191"/>
      <c r="H91" s="191"/>
      <c r="I91" s="191"/>
      <c r="J91" s="191"/>
      <c r="K91" s="191"/>
    </row>
    <row r="92" spans="2:11" x14ac:dyDescent="0.25">
      <c r="B92" s="191"/>
      <c r="C92" s="191"/>
      <c r="D92" s="191"/>
      <c r="E92" s="191"/>
      <c r="F92" s="191"/>
      <c r="G92" s="191"/>
      <c r="H92" s="191"/>
      <c r="I92" s="191"/>
      <c r="J92" s="191"/>
      <c r="K92" s="191"/>
    </row>
    <row r="93" spans="2:11" x14ac:dyDescent="0.25">
      <c r="B93" s="191"/>
      <c r="C93" s="191"/>
      <c r="D93" s="191"/>
      <c r="E93" s="191"/>
      <c r="F93" s="191"/>
      <c r="G93" s="191"/>
      <c r="H93" s="191"/>
      <c r="I93" s="191"/>
      <c r="J93" s="191"/>
      <c r="K93" s="191"/>
    </row>
    <row r="94" spans="2:11" x14ac:dyDescent="0.25">
      <c r="B94" s="191"/>
      <c r="C94" s="191"/>
      <c r="D94" s="191"/>
      <c r="E94" s="191"/>
      <c r="F94" s="191"/>
      <c r="G94" s="191"/>
      <c r="H94" s="191"/>
      <c r="I94" s="191"/>
      <c r="J94" s="191"/>
      <c r="K94" s="191"/>
    </row>
    <row r="95" spans="2:11" x14ac:dyDescent="0.25">
      <c r="B95" s="191"/>
      <c r="C95" s="191"/>
      <c r="D95" s="191"/>
      <c r="E95" s="191"/>
      <c r="F95" s="191"/>
      <c r="G95" s="191"/>
      <c r="H95" s="191"/>
      <c r="I95" s="191"/>
      <c r="J95" s="191"/>
      <c r="K95" s="191"/>
    </row>
    <row r="96" spans="2:11" x14ac:dyDescent="0.25">
      <c r="B96" s="191"/>
      <c r="C96" s="191"/>
      <c r="D96" s="191"/>
      <c r="E96" s="191"/>
      <c r="F96" s="191"/>
      <c r="G96" s="191"/>
      <c r="H96" s="191"/>
      <c r="I96" s="191"/>
      <c r="J96" s="191"/>
      <c r="K96" s="191"/>
    </row>
    <row r="97" spans="2:11" x14ac:dyDescent="0.25">
      <c r="B97" s="191"/>
      <c r="C97" s="191"/>
      <c r="D97" s="191"/>
      <c r="E97" s="191"/>
      <c r="F97" s="191"/>
      <c r="G97" s="191"/>
      <c r="H97" s="191"/>
      <c r="I97" s="191"/>
      <c r="J97" s="191"/>
      <c r="K97" s="191"/>
    </row>
    <row r="98" spans="2:11" x14ac:dyDescent="0.25">
      <c r="B98" s="191"/>
      <c r="C98" s="191"/>
      <c r="D98" s="191"/>
      <c r="E98" s="191"/>
      <c r="F98" s="191"/>
      <c r="G98" s="191"/>
      <c r="H98" s="191"/>
      <c r="I98" s="191"/>
      <c r="J98" s="191"/>
      <c r="K98" s="191"/>
    </row>
    <row r="99" spans="2:11" x14ac:dyDescent="0.25">
      <c r="B99" s="191"/>
      <c r="C99" s="191"/>
      <c r="D99" s="191"/>
      <c r="E99" s="191"/>
      <c r="F99" s="191"/>
      <c r="G99" s="191"/>
      <c r="H99" s="191"/>
      <c r="I99" s="191"/>
      <c r="J99" s="191"/>
      <c r="K99" s="191"/>
    </row>
    <row r="100" spans="2:11" x14ac:dyDescent="0.25">
      <c r="B100" s="191"/>
      <c r="C100" s="191"/>
      <c r="D100" s="191"/>
      <c r="E100" s="191"/>
      <c r="F100" s="191"/>
      <c r="G100" s="191"/>
      <c r="H100" s="191"/>
      <c r="I100" s="191"/>
      <c r="J100" s="191"/>
      <c r="K100" s="191"/>
    </row>
    <row r="101" spans="2:11" x14ac:dyDescent="0.25">
      <c r="B101" s="191"/>
      <c r="C101" s="191"/>
      <c r="D101" s="191"/>
      <c r="E101" s="191"/>
      <c r="F101" s="191"/>
      <c r="G101" s="191"/>
      <c r="H101" s="191"/>
      <c r="I101" s="191"/>
      <c r="J101" s="191"/>
      <c r="K101" s="191"/>
    </row>
    <row r="102" spans="2:11" x14ac:dyDescent="0.25">
      <c r="B102" s="191"/>
      <c r="C102" s="191"/>
      <c r="D102" s="191"/>
      <c r="E102" s="191"/>
      <c r="F102" s="191"/>
      <c r="G102" s="191"/>
      <c r="H102" s="191"/>
      <c r="I102" s="191"/>
      <c r="J102" s="191"/>
      <c r="K102" s="191"/>
    </row>
    <row r="103" spans="2:11" x14ac:dyDescent="0.25">
      <c r="B103" s="191"/>
      <c r="C103" s="191"/>
      <c r="D103" s="191"/>
      <c r="E103" s="191"/>
      <c r="F103" s="191"/>
      <c r="G103" s="191"/>
      <c r="H103" s="191"/>
      <c r="I103" s="191"/>
      <c r="J103" s="191"/>
      <c r="K103" s="191"/>
    </row>
    <row r="104" spans="2:11" x14ac:dyDescent="0.25">
      <c r="B104" s="191"/>
      <c r="C104" s="191"/>
      <c r="D104" s="191"/>
      <c r="E104" s="191"/>
      <c r="F104" s="191"/>
      <c r="G104" s="191"/>
      <c r="H104" s="191"/>
      <c r="I104" s="191"/>
      <c r="J104" s="191"/>
      <c r="K104" s="191"/>
    </row>
    <row r="105" spans="2:11" x14ac:dyDescent="0.25">
      <c r="B105" s="191"/>
      <c r="C105" s="191"/>
      <c r="D105" s="191"/>
      <c r="E105" s="191"/>
      <c r="F105" s="191"/>
      <c r="G105" s="191"/>
      <c r="H105" s="191"/>
      <c r="I105" s="191"/>
      <c r="J105" s="191"/>
      <c r="K105" s="191"/>
    </row>
    <row r="106" spans="2:11" x14ac:dyDescent="0.25">
      <c r="B106" s="191"/>
      <c r="C106" s="191"/>
      <c r="D106" s="191"/>
      <c r="E106" s="191"/>
      <c r="F106" s="191"/>
      <c r="G106" s="191"/>
      <c r="H106" s="191"/>
      <c r="I106" s="191"/>
      <c r="J106" s="191"/>
      <c r="K106" s="191"/>
    </row>
    <row r="107" spans="2:11" x14ac:dyDescent="0.25">
      <c r="B107" s="191"/>
      <c r="C107" s="191"/>
      <c r="D107" s="191"/>
      <c r="E107" s="191"/>
      <c r="F107" s="191"/>
      <c r="G107" s="191"/>
      <c r="H107" s="191"/>
      <c r="I107" s="191"/>
      <c r="J107" s="191"/>
      <c r="K107" s="191"/>
    </row>
    <row r="108" spans="2:11" x14ac:dyDescent="0.25">
      <c r="B108" s="191"/>
      <c r="C108" s="191"/>
      <c r="D108" s="191"/>
      <c r="E108" s="191"/>
      <c r="F108" s="191"/>
      <c r="G108" s="191"/>
      <c r="H108" s="191"/>
      <c r="I108" s="191"/>
      <c r="J108" s="191"/>
      <c r="K108" s="191"/>
    </row>
    <row r="109" spans="2:11" x14ac:dyDescent="0.25">
      <c r="B109" s="191"/>
      <c r="C109" s="191"/>
      <c r="D109" s="191"/>
      <c r="E109" s="191"/>
      <c r="F109" s="191"/>
      <c r="G109" s="191"/>
      <c r="H109" s="191"/>
      <c r="I109" s="191"/>
      <c r="J109" s="191"/>
      <c r="K109" s="191"/>
    </row>
    <row r="110" spans="2:11" x14ac:dyDescent="0.25">
      <c r="B110" s="191"/>
      <c r="C110" s="191"/>
      <c r="D110" s="191"/>
      <c r="E110" s="191"/>
      <c r="F110" s="191"/>
      <c r="G110" s="191"/>
      <c r="H110" s="191"/>
      <c r="I110" s="191"/>
      <c r="J110" s="191"/>
      <c r="K110" s="191"/>
    </row>
    <row r="111" spans="2:11" x14ac:dyDescent="0.25">
      <c r="B111" s="191"/>
      <c r="C111" s="191"/>
      <c r="D111" s="191"/>
      <c r="E111" s="191"/>
      <c r="F111" s="191"/>
      <c r="G111" s="191"/>
      <c r="H111" s="191"/>
      <c r="I111" s="191"/>
      <c r="J111" s="191"/>
      <c r="K111" s="191"/>
    </row>
    <row r="112" spans="2:11" x14ac:dyDescent="0.25">
      <c r="B112" s="191"/>
      <c r="C112" s="191"/>
      <c r="D112" s="191"/>
      <c r="E112" s="191"/>
      <c r="F112" s="191"/>
      <c r="G112" s="191"/>
      <c r="H112" s="191"/>
      <c r="I112" s="191"/>
      <c r="J112" s="191"/>
      <c r="K112" s="191"/>
    </row>
    <row r="113" spans="2:11" x14ac:dyDescent="0.25">
      <c r="B113" s="191"/>
      <c r="C113" s="191"/>
      <c r="D113" s="191"/>
      <c r="E113" s="191"/>
      <c r="F113" s="191"/>
      <c r="G113" s="191"/>
      <c r="H113" s="191"/>
      <c r="I113" s="191"/>
      <c r="J113" s="191"/>
      <c r="K113" s="191"/>
    </row>
    <row r="114" spans="2:11" x14ac:dyDescent="0.25">
      <c r="B114" s="191"/>
      <c r="C114" s="191"/>
      <c r="D114" s="191"/>
      <c r="E114" s="191"/>
      <c r="F114" s="191"/>
      <c r="G114" s="191"/>
      <c r="H114" s="191"/>
      <c r="I114" s="191"/>
      <c r="J114" s="191"/>
      <c r="K114" s="191"/>
    </row>
    <row r="115" spans="2:11" x14ac:dyDescent="0.25">
      <c r="B115" s="191"/>
      <c r="C115" s="191"/>
      <c r="D115" s="191"/>
      <c r="E115" s="191"/>
      <c r="F115" s="191"/>
      <c r="G115" s="191"/>
      <c r="H115" s="191"/>
      <c r="I115" s="191"/>
      <c r="J115" s="191"/>
      <c r="K115" s="191"/>
    </row>
    <row r="116" spans="2:11" x14ac:dyDescent="0.25">
      <c r="B116" s="191"/>
      <c r="C116" s="191"/>
      <c r="D116" s="191"/>
      <c r="E116" s="191"/>
      <c r="F116" s="191"/>
      <c r="G116" s="191"/>
      <c r="H116" s="191"/>
      <c r="I116" s="191"/>
      <c r="J116" s="191"/>
      <c r="K116" s="191"/>
    </row>
    <row r="117" spans="2:11" x14ac:dyDescent="0.25">
      <c r="B117" s="191"/>
      <c r="C117" s="191"/>
      <c r="D117" s="191"/>
      <c r="E117" s="191"/>
      <c r="F117" s="191"/>
      <c r="G117" s="191"/>
      <c r="H117" s="191"/>
      <c r="I117" s="191"/>
      <c r="J117" s="191"/>
      <c r="K117" s="191"/>
    </row>
    <row r="118" spans="2:11" x14ac:dyDescent="0.25">
      <c r="B118" s="191"/>
      <c r="C118" s="191"/>
      <c r="D118" s="191"/>
      <c r="E118" s="191"/>
      <c r="F118" s="191"/>
      <c r="G118" s="191"/>
      <c r="H118" s="191"/>
      <c r="I118" s="191"/>
      <c r="J118" s="191"/>
      <c r="K118" s="191"/>
    </row>
    <row r="119" spans="2:11" x14ac:dyDescent="0.25">
      <c r="B119" s="191"/>
      <c r="C119" s="191"/>
      <c r="D119" s="191"/>
      <c r="E119" s="191"/>
      <c r="F119" s="191"/>
      <c r="G119" s="191"/>
      <c r="H119" s="191"/>
      <c r="I119" s="191"/>
      <c r="J119" s="191"/>
      <c r="K119" s="191"/>
    </row>
    <row r="120" spans="2:11" x14ac:dyDescent="0.25">
      <c r="B120" s="191"/>
      <c r="C120" s="191"/>
      <c r="D120" s="191"/>
      <c r="E120" s="191"/>
      <c r="F120" s="191"/>
      <c r="G120" s="191"/>
      <c r="H120" s="191"/>
      <c r="I120" s="191"/>
      <c r="J120" s="191"/>
      <c r="K120" s="191"/>
    </row>
    <row r="121" spans="2:11" x14ac:dyDescent="0.25">
      <c r="B121" s="191"/>
      <c r="C121" s="191"/>
      <c r="D121" s="191"/>
      <c r="E121" s="191"/>
      <c r="F121" s="191"/>
      <c r="G121" s="191"/>
      <c r="H121" s="191"/>
      <c r="I121" s="191"/>
      <c r="J121" s="191"/>
      <c r="K121" s="191"/>
    </row>
    <row r="122" spans="2:11" x14ac:dyDescent="0.25">
      <c r="B122" s="191"/>
      <c r="C122" s="191"/>
      <c r="D122" s="191"/>
      <c r="E122" s="191"/>
      <c r="F122" s="191"/>
      <c r="G122" s="191"/>
      <c r="H122" s="191"/>
      <c r="I122" s="191"/>
      <c r="J122" s="191"/>
      <c r="K122" s="191"/>
    </row>
    <row r="123" spans="2:11" x14ac:dyDescent="0.25">
      <c r="B123" s="191"/>
      <c r="C123" s="191"/>
      <c r="D123" s="191"/>
      <c r="E123" s="191"/>
      <c r="F123" s="191"/>
      <c r="G123" s="191"/>
      <c r="H123" s="191"/>
      <c r="I123" s="191"/>
      <c r="J123" s="191"/>
      <c r="K123" s="191"/>
    </row>
    <row r="124" spans="2:11" x14ac:dyDescent="0.25">
      <c r="B124" s="191"/>
      <c r="C124" s="191"/>
      <c r="D124" s="191"/>
      <c r="E124" s="191"/>
      <c r="F124" s="191"/>
      <c r="G124" s="191"/>
      <c r="H124" s="191"/>
      <c r="I124" s="191"/>
      <c r="J124" s="191"/>
      <c r="K124" s="191"/>
    </row>
    <row r="125" spans="2:11" x14ac:dyDescent="0.25">
      <c r="B125" s="191"/>
      <c r="C125" s="191"/>
      <c r="D125" s="191"/>
      <c r="E125" s="191"/>
      <c r="F125" s="191"/>
      <c r="G125" s="191"/>
      <c r="H125" s="191"/>
      <c r="I125" s="191"/>
      <c r="J125" s="191"/>
      <c r="K125" s="191"/>
    </row>
    <row r="126" spans="2:11" x14ac:dyDescent="0.25">
      <c r="B126" s="191"/>
      <c r="C126" s="191"/>
      <c r="D126" s="191"/>
      <c r="E126" s="191"/>
      <c r="F126" s="191"/>
      <c r="G126" s="191"/>
      <c r="H126" s="191"/>
      <c r="I126" s="191"/>
      <c r="J126" s="191"/>
      <c r="K126" s="191"/>
    </row>
    <row r="127" spans="2:11" x14ac:dyDescent="0.25">
      <c r="B127" s="191"/>
      <c r="C127" s="191"/>
      <c r="D127" s="191"/>
      <c r="E127" s="191"/>
      <c r="F127" s="191"/>
      <c r="G127" s="191"/>
      <c r="H127" s="191"/>
      <c r="I127" s="191"/>
      <c r="J127" s="191"/>
      <c r="K127" s="191"/>
    </row>
    <row r="128" spans="2:11" x14ac:dyDescent="0.25">
      <c r="B128" s="191"/>
      <c r="C128" s="191"/>
      <c r="D128" s="191"/>
      <c r="E128" s="191"/>
      <c r="F128" s="191"/>
      <c r="G128" s="191"/>
      <c r="H128" s="191"/>
      <c r="I128" s="191"/>
      <c r="J128" s="191"/>
      <c r="K128" s="191"/>
    </row>
    <row r="129" spans="2:11" x14ac:dyDescent="0.25">
      <c r="B129" s="191"/>
      <c r="C129" s="191"/>
      <c r="D129" s="191"/>
      <c r="E129" s="191"/>
      <c r="F129" s="191"/>
      <c r="G129" s="191"/>
      <c r="H129" s="191"/>
      <c r="I129" s="191"/>
      <c r="J129" s="191"/>
      <c r="K129" s="191"/>
    </row>
    <row r="130" spans="2:11" x14ac:dyDescent="0.25">
      <c r="B130" s="191"/>
      <c r="C130" s="191"/>
      <c r="D130" s="191"/>
      <c r="E130" s="191"/>
      <c r="F130" s="191"/>
      <c r="G130" s="191"/>
      <c r="H130" s="191"/>
      <c r="I130" s="191"/>
      <c r="J130" s="191"/>
      <c r="K130" s="191"/>
    </row>
    <row r="131" spans="2:11" x14ac:dyDescent="0.25">
      <c r="B131" s="191"/>
      <c r="C131" s="191"/>
      <c r="D131" s="191"/>
      <c r="E131" s="191"/>
      <c r="F131" s="191"/>
      <c r="G131" s="191"/>
      <c r="H131" s="191"/>
      <c r="I131" s="191"/>
      <c r="J131" s="191"/>
      <c r="K131" s="191"/>
    </row>
    <row r="132" spans="2:11" x14ac:dyDescent="0.25">
      <c r="B132" s="191"/>
      <c r="C132" s="191"/>
      <c r="D132" s="191"/>
      <c r="E132" s="191"/>
      <c r="F132" s="191"/>
      <c r="G132" s="191"/>
      <c r="H132" s="191"/>
      <c r="I132" s="191"/>
      <c r="J132" s="191"/>
      <c r="K132" s="191"/>
    </row>
    <row r="133" spans="2:11" x14ac:dyDescent="0.25">
      <c r="B133" s="191"/>
      <c r="C133" s="191"/>
      <c r="D133" s="191"/>
      <c r="E133" s="191"/>
      <c r="F133" s="191"/>
      <c r="G133" s="191"/>
      <c r="H133" s="191"/>
      <c r="I133" s="191"/>
      <c r="J133" s="191"/>
      <c r="K133" s="191"/>
    </row>
    <row r="134" spans="2:11" x14ac:dyDescent="0.25">
      <c r="B134" s="191"/>
      <c r="C134" s="191"/>
      <c r="D134" s="191"/>
      <c r="E134" s="191"/>
      <c r="F134" s="191"/>
      <c r="G134" s="191"/>
      <c r="H134" s="191"/>
      <c r="I134" s="191"/>
      <c r="J134" s="191"/>
      <c r="K134" s="191"/>
    </row>
    <row r="135" spans="2:11" x14ac:dyDescent="0.25">
      <c r="B135" s="191"/>
      <c r="C135" s="191"/>
      <c r="D135" s="191"/>
      <c r="E135" s="191"/>
      <c r="F135" s="191"/>
      <c r="G135" s="191"/>
      <c r="H135" s="191"/>
      <c r="I135" s="191"/>
      <c r="J135" s="191"/>
      <c r="K135" s="191"/>
    </row>
    <row r="136" spans="2:11" x14ac:dyDescent="0.25">
      <c r="B136" s="191"/>
      <c r="C136" s="191"/>
      <c r="D136" s="191"/>
      <c r="E136" s="191"/>
      <c r="F136" s="191"/>
      <c r="G136" s="191"/>
      <c r="H136" s="191"/>
      <c r="I136" s="191"/>
      <c r="J136" s="191"/>
      <c r="K136" s="191"/>
    </row>
    <row r="137" spans="2:11" x14ac:dyDescent="0.25">
      <c r="B137" s="191"/>
      <c r="C137" s="191"/>
      <c r="D137" s="191"/>
      <c r="E137" s="191"/>
      <c r="F137" s="191"/>
      <c r="G137" s="191"/>
      <c r="H137" s="191"/>
      <c r="I137" s="191"/>
      <c r="J137" s="191"/>
      <c r="K137" s="191"/>
    </row>
    <row r="138" spans="2:11" x14ac:dyDescent="0.25">
      <c r="B138" s="191"/>
      <c r="C138" s="191"/>
      <c r="D138" s="191"/>
      <c r="E138" s="191"/>
      <c r="F138" s="191"/>
      <c r="G138" s="191"/>
      <c r="H138" s="191"/>
      <c r="I138" s="191"/>
      <c r="J138" s="191"/>
      <c r="K138" s="191"/>
    </row>
    <row r="139" spans="2:11" x14ac:dyDescent="0.25">
      <c r="B139" s="191"/>
      <c r="C139" s="191"/>
      <c r="D139" s="191"/>
      <c r="E139" s="191"/>
      <c r="F139" s="191"/>
      <c r="G139" s="191"/>
      <c r="H139" s="191"/>
      <c r="I139" s="191"/>
      <c r="J139" s="191"/>
      <c r="K139" s="191"/>
    </row>
    <row r="140" spans="2:11" x14ac:dyDescent="0.25">
      <c r="B140" s="191"/>
      <c r="C140" s="191"/>
      <c r="D140" s="191"/>
      <c r="E140" s="191"/>
      <c r="F140" s="191"/>
      <c r="G140" s="191"/>
      <c r="H140" s="191"/>
      <c r="I140" s="191"/>
      <c r="J140" s="191"/>
      <c r="K140" s="191"/>
    </row>
    <row r="141" spans="2:11" x14ac:dyDescent="0.25">
      <c r="B141" s="191"/>
      <c r="C141" s="191"/>
      <c r="D141" s="191"/>
      <c r="E141" s="191"/>
      <c r="F141" s="191"/>
      <c r="G141" s="191"/>
      <c r="H141" s="191"/>
      <c r="I141" s="191"/>
      <c r="J141" s="191"/>
      <c r="K141" s="191"/>
    </row>
    <row r="142" spans="2:11" x14ac:dyDescent="0.25">
      <c r="B142" s="191"/>
      <c r="C142" s="191"/>
      <c r="D142" s="191"/>
      <c r="E142" s="191"/>
      <c r="F142" s="191"/>
      <c r="G142" s="191"/>
      <c r="H142" s="191"/>
      <c r="I142" s="191"/>
      <c r="J142" s="191"/>
      <c r="K142" s="191"/>
    </row>
    <row r="143" spans="2:11" x14ac:dyDescent="0.25">
      <c r="B143" s="191"/>
      <c r="C143" s="191"/>
      <c r="D143" s="191"/>
      <c r="E143" s="191"/>
      <c r="F143" s="191"/>
      <c r="G143" s="191"/>
      <c r="H143" s="191"/>
      <c r="I143" s="191"/>
      <c r="J143" s="191"/>
      <c r="K143" s="191"/>
    </row>
    <row r="144" spans="2:11" x14ac:dyDescent="0.25">
      <c r="B144" s="191"/>
      <c r="C144" s="191"/>
      <c r="D144" s="191"/>
      <c r="E144" s="191"/>
      <c r="F144" s="191"/>
      <c r="G144" s="191"/>
      <c r="H144" s="191"/>
      <c r="I144" s="191"/>
      <c r="J144" s="191"/>
      <c r="K144" s="191"/>
    </row>
    <row r="145" spans="2:11" x14ac:dyDescent="0.25">
      <c r="B145" s="191"/>
      <c r="C145" s="191"/>
      <c r="D145" s="191"/>
      <c r="E145" s="191"/>
      <c r="F145" s="191"/>
      <c r="G145" s="191"/>
      <c r="H145" s="191"/>
      <c r="I145" s="191"/>
      <c r="J145" s="191"/>
      <c r="K145" s="191"/>
    </row>
    <row r="146" spans="2:11" x14ac:dyDescent="0.25">
      <c r="B146" s="191"/>
      <c r="C146" s="191"/>
      <c r="D146" s="191"/>
      <c r="E146" s="191"/>
      <c r="F146" s="191"/>
      <c r="G146" s="191"/>
      <c r="H146" s="191"/>
      <c r="I146" s="191"/>
      <c r="J146" s="191"/>
      <c r="K146" s="191"/>
    </row>
    <row r="147" spans="2:11" x14ac:dyDescent="0.25">
      <c r="B147" s="191"/>
      <c r="C147" s="191"/>
      <c r="D147" s="191"/>
      <c r="E147" s="191"/>
      <c r="F147" s="191"/>
      <c r="G147" s="191"/>
      <c r="H147" s="191"/>
      <c r="I147" s="191"/>
      <c r="J147" s="191"/>
      <c r="K147" s="191"/>
    </row>
    <row r="148" spans="2:11" x14ac:dyDescent="0.25">
      <c r="B148" s="191"/>
      <c r="C148" s="191"/>
      <c r="D148" s="191"/>
      <c r="E148" s="191"/>
      <c r="F148" s="191"/>
      <c r="G148" s="191"/>
      <c r="H148" s="191"/>
      <c r="I148" s="191"/>
      <c r="J148" s="191"/>
      <c r="K148" s="191"/>
    </row>
    <row r="149" spans="2:11" x14ac:dyDescent="0.25">
      <c r="B149" s="191"/>
      <c r="C149" s="191"/>
      <c r="D149" s="191"/>
      <c r="E149" s="191"/>
      <c r="F149" s="191"/>
      <c r="G149" s="191"/>
      <c r="H149" s="191"/>
      <c r="I149" s="191"/>
      <c r="J149" s="191"/>
      <c r="K149" s="191"/>
    </row>
    <row r="150" spans="2:11" x14ac:dyDescent="0.25">
      <c r="B150" s="191"/>
      <c r="C150" s="191"/>
      <c r="D150" s="191"/>
      <c r="E150" s="191"/>
      <c r="F150" s="191"/>
      <c r="G150" s="191"/>
      <c r="H150" s="191"/>
      <c r="I150" s="191"/>
      <c r="J150" s="191"/>
      <c r="K150" s="191"/>
    </row>
    <row r="151" spans="2:11" x14ac:dyDescent="0.25">
      <c r="B151" s="191"/>
      <c r="C151" s="191"/>
      <c r="D151" s="191"/>
      <c r="E151" s="191"/>
      <c r="F151" s="191"/>
      <c r="G151" s="191"/>
      <c r="H151" s="191"/>
      <c r="I151" s="191"/>
      <c r="J151" s="191"/>
      <c r="K151" s="191"/>
    </row>
    <row r="152" spans="2:11" x14ac:dyDescent="0.25">
      <c r="B152" s="191"/>
      <c r="C152" s="191"/>
      <c r="D152" s="191"/>
      <c r="E152" s="191"/>
      <c r="F152" s="191"/>
      <c r="G152" s="191"/>
      <c r="H152" s="191"/>
      <c r="I152" s="191"/>
      <c r="J152" s="191"/>
      <c r="K152" s="191"/>
    </row>
    <row r="153" spans="2:11" x14ac:dyDescent="0.25">
      <c r="B153" s="191"/>
      <c r="C153" s="191"/>
      <c r="D153" s="191"/>
      <c r="E153" s="191"/>
      <c r="F153" s="191"/>
      <c r="G153" s="191"/>
      <c r="H153" s="191"/>
      <c r="I153" s="191"/>
      <c r="J153" s="191"/>
      <c r="K153" s="191"/>
    </row>
    <row r="154" spans="2:11" x14ac:dyDescent="0.25">
      <c r="B154" s="191"/>
      <c r="C154" s="191"/>
      <c r="D154" s="191"/>
      <c r="E154" s="191"/>
      <c r="F154" s="191"/>
      <c r="G154" s="191"/>
      <c r="H154" s="191"/>
      <c r="I154" s="191"/>
      <c r="J154" s="191"/>
      <c r="K154" s="191"/>
    </row>
    <row r="155" spans="2:11" x14ac:dyDescent="0.25">
      <c r="B155" s="191"/>
      <c r="C155" s="191"/>
      <c r="D155" s="191"/>
      <c r="E155" s="191"/>
      <c r="F155" s="191"/>
      <c r="G155" s="191"/>
      <c r="H155" s="191"/>
      <c r="I155" s="191"/>
      <c r="J155" s="191"/>
      <c r="K155" s="191"/>
    </row>
    <row r="156" spans="2:11" x14ac:dyDescent="0.25">
      <c r="B156" s="191"/>
      <c r="C156" s="191"/>
      <c r="D156" s="191"/>
      <c r="E156" s="191"/>
      <c r="F156" s="191"/>
      <c r="G156" s="191"/>
      <c r="H156" s="191"/>
      <c r="I156" s="191"/>
      <c r="J156" s="191"/>
      <c r="K156" s="191"/>
    </row>
    <row r="157" spans="2:11" x14ac:dyDescent="0.25">
      <c r="B157" s="191"/>
      <c r="C157" s="191"/>
      <c r="D157" s="191"/>
      <c r="E157" s="191"/>
      <c r="F157" s="191"/>
      <c r="G157" s="191"/>
      <c r="H157" s="191"/>
      <c r="I157" s="191"/>
      <c r="J157" s="191"/>
      <c r="K157" s="191"/>
    </row>
    <row r="158" spans="2:11" x14ac:dyDescent="0.25">
      <c r="B158" s="191"/>
      <c r="C158" s="191"/>
      <c r="D158" s="191"/>
      <c r="E158" s="191"/>
      <c r="F158" s="191"/>
      <c r="G158" s="191"/>
      <c r="H158" s="191"/>
      <c r="I158" s="191"/>
      <c r="J158" s="191"/>
      <c r="K158" s="191"/>
    </row>
    <row r="159" spans="2:11" x14ac:dyDescent="0.25">
      <c r="B159" s="191"/>
      <c r="C159" s="191"/>
      <c r="D159" s="191"/>
      <c r="E159" s="191"/>
      <c r="F159" s="191"/>
      <c r="G159" s="191"/>
      <c r="H159" s="191"/>
      <c r="I159" s="191"/>
      <c r="J159" s="191"/>
      <c r="K159" s="191"/>
    </row>
    <row r="160" spans="2:11" x14ac:dyDescent="0.25">
      <c r="B160" s="191"/>
      <c r="C160" s="191"/>
      <c r="D160" s="191"/>
      <c r="E160" s="191"/>
      <c r="F160" s="191"/>
      <c r="G160" s="191"/>
      <c r="H160" s="191"/>
      <c r="I160" s="191"/>
      <c r="J160" s="191"/>
      <c r="K160" s="191"/>
    </row>
    <row r="161" spans="2:11" x14ac:dyDescent="0.25">
      <c r="B161" s="191"/>
      <c r="C161" s="191"/>
      <c r="D161" s="191"/>
      <c r="E161" s="191"/>
      <c r="F161" s="191"/>
      <c r="G161" s="191"/>
      <c r="H161" s="191"/>
      <c r="I161" s="191"/>
      <c r="J161" s="191"/>
      <c r="K161" s="191"/>
    </row>
    <row r="162" spans="2:11" x14ac:dyDescent="0.25">
      <c r="B162" s="191"/>
      <c r="C162" s="191"/>
      <c r="D162" s="191"/>
      <c r="E162" s="191"/>
      <c r="F162" s="191"/>
      <c r="G162" s="191"/>
      <c r="H162" s="191"/>
      <c r="I162" s="191"/>
      <c r="J162" s="191"/>
      <c r="K162" s="191"/>
    </row>
    <row r="163" spans="2:11" x14ac:dyDescent="0.25">
      <c r="B163" s="191"/>
      <c r="C163" s="191"/>
      <c r="D163" s="191"/>
      <c r="E163" s="191"/>
      <c r="F163" s="191"/>
      <c r="G163" s="191"/>
      <c r="H163" s="191"/>
      <c r="I163" s="191"/>
      <c r="J163" s="191"/>
      <c r="K163" s="191"/>
    </row>
    <row r="164" spans="2:11" x14ac:dyDescent="0.25">
      <c r="B164" s="191"/>
      <c r="C164" s="191"/>
      <c r="D164" s="191"/>
      <c r="E164" s="191"/>
      <c r="F164" s="191"/>
      <c r="G164" s="191"/>
      <c r="H164" s="191"/>
      <c r="I164" s="191"/>
      <c r="J164" s="191"/>
      <c r="K164" s="191"/>
    </row>
    <row r="165" spans="2:11" x14ac:dyDescent="0.25">
      <c r="B165" s="191"/>
      <c r="C165" s="191"/>
      <c r="D165" s="191"/>
      <c r="E165" s="191"/>
      <c r="F165" s="191"/>
      <c r="G165" s="191"/>
      <c r="H165" s="191"/>
      <c r="I165" s="191"/>
      <c r="J165" s="191"/>
      <c r="K165" s="191"/>
    </row>
    <row r="166" spans="2:11" x14ac:dyDescent="0.25">
      <c r="B166" s="191"/>
      <c r="C166" s="191"/>
      <c r="D166" s="191"/>
      <c r="E166" s="191"/>
      <c r="F166" s="191"/>
      <c r="G166" s="191"/>
      <c r="H166" s="191"/>
      <c r="I166" s="191"/>
      <c r="J166" s="191"/>
      <c r="K166" s="191"/>
    </row>
    <row r="167" spans="2:11" x14ac:dyDescent="0.25">
      <c r="B167" s="191"/>
      <c r="C167" s="191"/>
      <c r="D167" s="191"/>
      <c r="E167" s="191"/>
      <c r="F167" s="191"/>
      <c r="G167" s="191"/>
      <c r="H167" s="191"/>
      <c r="I167" s="191"/>
      <c r="J167" s="191"/>
      <c r="K167" s="191"/>
    </row>
    <row r="168" spans="2:11" x14ac:dyDescent="0.25">
      <c r="B168" s="191"/>
      <c r="C168" s="191"/>
      <c r="D168" s="191"/>
      <c r="E168" s="191"/>
      <c r="F168" s="191"/>
      <c r="G168" s="191"/>
      <c r="H168" s="191"/>
      <c r="I168" s="191"/>
      <c r="J168" s="191"/>
      <c r="K168" s="191"/>
    </row>
    <row r="169" spans="2:11" x14ac:dyDescent="0.25">
      <c r="B169" s="191"/>
      <c r="C169" s="191"/>
      <c r="D169" s="191"/>
      <c r="E169" s="191"/>
      <c r="F169" s="191"/>
      <c r="G169" s="191"/>
      <c r="H169" s="191"/>
      <c r="I169" s="191"/>
      <c r="J169" s="191"/>
      <c r="K169" s="191"/>
    </row>
    <row r="170" spans="2:11" x14ac:dyDescent="0.25">
      <c r="B170" s="191"/>
      <c r="C170" s="191"/>
      <c r="D170" s="191"/>
      <c r="E170" s="191"/>
      <c r="F170" s="191"/>
      <c r="G170" s="191"/>
      <c r="H170" s="191"/>
      <c r="I170" s="191"/>
      <c r="J170" s="191"/>
      <c r="K170" s="191"/>
    </row>
    <row r="171" spans="2:11" x14ac:dyDescent="0.25">
      <c r="B171" s="191"/>
      <c r="C171" s="191"/>
      <c r="D171" s="191"/>
      <c r="E171" s="191"/>
      <c r="F171" s="191"/>
      <c r="G171" s="191"/>
      <c r="H171" s="191"/>
      <c r="I171" s="191"/>
      <c r="J171" s="191"/>
      <c r="K171" s="191"/>
    </row>
    <row r="172" spans="2:11" x14ac:dyDescent="0.25">
      <c r="B172" s="191"/>
      <c r="C172" s="191"/>
      <c r="D172" s="191"/>
      <c r="E172" s="191"/>
      <c r="F172" s="191"/>
      <c r="G172" s="191"/>
      <c r="H172" s="191"/>
      <c r="I172" s="191"/>
      <c r="J172" s="191"/>
      <c r="K172" s="191"/>
    </row>
    <row r="173" spans="2:11" x14ac:dyDescent="0.25">
      <c r="B173" s="191"/>
      <c r="C173" s="191"/>
      <c r="D173" s="191"/>
      <c r="E173" s="191"/>
      <c r="F173" s="191"/>
      <c r="G173" s="191"/>
      <c r="H173" s="191"/>
      <c r="I173" s="191"/>
      <c r="J173" s="191"/>
      <c r="K173" s="191"/>
    </row>
    <row r="174" spans="2:11" x14ac:dyDescent="0.25">
      <c r="B174" s="191"/>
      <c r="C174" s="191"/>
      <c r="D174" s="191"/>
      <c r="E174" s="191"/>
      <c r="F174" s="191"/>
      <c r="G174" s="191"/>
      <c r="H174" s="191"/>
      <c r="I174" s="191"/>
      <c r="J174" s="191"/>
      <c r="K174" s="191"/>
    </row>
    <row r="175" spans="2:11" x14ac:dyDescent="0.25">
      <c r="B175" s="191"/>
      <c r="C175" s="191"/>
      <c r="D175" s="191"/>
      <c r="E175" s="191"/>
      <c r="F175" s="191"/>
      <c r="G175" s="191"/>
      <c r="H175" s="191"/>
      <c r="I175" s="191"/>
      <c r="J175" s="191"/>
      <c r="K175" s="191"/>
    </row>
    <row r="176" spans="2:11" x14ac:dyDescent="0.25">
      <c r="B176" s="191"/>
      <c r="C176" s="191"/>
      <c r="D176" s="191"/>
      <c r="E176" s="191"/>
      <c r="F176" s="191"/>
      <c r="G176" s="191"/>
      <c r="H176" s="191"/>
      <c r="I176" s="191"/>
      <c r="J176" s="191"/>
      <c r="K176" s="191"/>
    </row>
    <row r="177" spans="2:11" x14ac:dyDescent="0.25">
      <c r="B177" s="191"/>
      <c r="C177" s="191"/>
      <c r="D177" s="191"/>
      <c r="E177" s="191"/>
      <c r="F177" s="191"/>
      <c r="G177" s="191"/>
      <c r="H177" s="191"/>
      <c r="I177" s="191"/>
      <c r="J177" s="191"/>
      <c r="K177" s="191"/>
    </row>
    <row r="178" spans="2:11" x14ac:dyDescent="0.25">
      <c r="B178" s="191"/>
      <c r="C178" s="191"/>
      <c r="D178" s="191"/>
      <c r="E178" s="191"/>
      <c r="F178" s="191"/>
      <c r="G178" s="191"/>
      <c r="H178" s="191"/>
      <c r="I178" s="191"/>
      <c r="J178" s="191"/>
      <c r="K178" s="191"/>
    </row>
    <row r="179" spans="2:11" x14ac:dyDescent="0.25">
      <c r="B179" s="191"/>
      <c r="C179" s="191"/>
      <c r="D179" s="191"/>
      <c r="E179" s="191"/>
      <c r="F179" s="191"/>
      <c r="G179" s="191"/>
      <c r="H179" s="191"/>
      <c r="I179" s="191"/>
      <c r="J179" s="191"/>
      <c r="K179" s="191"/>
    </row>
    <row r="180" spans="2:11" x14ac:dyDescent="0.25">
      <c r="B180" s="191"/>
      <c r="C180" s="191"/>
      <c r="D180" s="191"/>
      <c r="E180" s="191"/>
      <c r="F180" s="191"/>
      <c r="G180" s="191"/>
      <c r="H180" s="191"/>
      <c r="I180" s="191"/>
      <c r="J180" s="191"/>
      <c r="K180" s="191"/>
    </row>
    <row r="181" spans="2:11" x14ac:dyDescent="0.25">
      <c r="B181" s="191"/>
      <c r="C181" s="191"/>
      <c r="D181" s="191"/>
      <c r="E181" s="191"/>
      <c r="F181" s="191"/>
      <c r="G181" s="191"/>
      <c r="H181" s="191"/>
      <c r="I181" s="191"/>
      <c r="J181" s="191"/>
      <c r="K181" s="191"/>
    </row>
    <row r="182" spans="2:11" x14ac:dyDescent="0.25">
      <c r="B182" s="191"/>
      <c r="C182" s="191"/>
      <c r="D182" s="191"/>
      <c r="E182" s="191"/>
      <c r="F182" s="191"/>
      <c r="G182" s="191"/>
      <c r="H182" s="191"/>
      <c r="I182" s="191"/>
      <c r="J182" s="191"/>
      <c r="K182" s="191"/>
    </row>
    <row r="183" spans="2:11" x14ac:dyDescent="0.25">
      <c r="B183" s="191"/>
      <c r="C183" s="191"/>
      <c r="D183" s="191"/>
      <c r="E183" s="191"/>
      <c r="F183" s="191"/>
      <c r="G183" s="191"/>
      <c r="H183" s="191"/>
      <c r="I183" s="191"/>
      <c r="J183" s="191"/>
      <c r="K183" s="191"/>
    </row>
    <row r="184" spans="2:11" x14ac:dyDescent="0.25">
      <c r="B184" s="191"/>
      <c r="C184" s="191"/>
      <c r="D184" s="191"/>
      <c r="E184" s="191"/>
      <c r="F184" s="191"/>
      <c r="G184" s="191"/>
      <c r="H184" s="191"/>
      <c r="I184" s="191"/>
      <c r="J184" s="191"/>
      <c r="K184" s="191"/>
    </row>
    <row r="185" spans="2:11" x14ac:dyDescent="0.25">
      <c r="B185" s="191"/>
      <c r="C185" s="191"/>
      <c r="D185" s="191"/>
      <c r="E185" s="191"/>
      <c r="F185" s="191"/>
      <c r="G185" s="191"/>
      <c r="H185" s="191"/>
      <c r="I185" s="191"/>
      <c r="J185" s="191"/>
      <c r="K185" s="191"/>
    </row>
    <row r="186" spans="2:11" x14ac:dyDescent="0.25">
      <c r="B186" s="191"/>
      <c r="C186" s="191"/>
      <c r="D186" s="191"/>
      <c r="E186" s="191"/>
      <c r="F186" s="191"/>
      <c r="G186" s="191"/>
      <c r="H186" s="191"/>
      <c r="I186" s="191"/>
      <c r="J186" s="191"/>
      <c r="K186" s="191"/>
    </row>
    <row r="187" spans="2:11" x14ac:dyDescent="0.25">
      <c r="B187" s="191"/>
      <c r="C187" s="191"/>
      <c r="D187" s="191"/>
      <c r="E187" s="191"/>
      <c r="F187" s="191"/>
      <c r="G187" s="191"/>
      <c r="H187" s="191"/>
      <c r="I187" s="191"/>
      <c r="J187" s="191"/>
      <c r="K187" s="191"/>
    </row>
    <row r="188" spans="2:11" x14ac:dyDescent="0.25">
      <c r="B188" s="191"/>
      <c r="C188" s="191"/>
      <c r="D188" s="191"/>
      <c r="E188" s="191"/>
      <c r="F188" s="191"/>
      <c r="G188" s="191"/>
      <c r="H188" s="191"/>
      <c r="I188" s="191"/>
      <c r="J188" s="191"/>
      <c r="K188" s="191"/>
    </row>
    <row r="189" spans="2:11" x14ac:dyDescent="0.25">
      <c r="B189" s="191"/>
      <c r="C189" s="191"/>
      <c r="D189" s="191"/>
      <c r="E189" s="191"/>
      <c r="F189" s="191"/>
      <c r="G189" s="191"/>
      <c r="H189" s="191"/>
      <c r="I189" s="191"/>
      <c r="J189" s="191"/>
      <c r="K189" s="191"/>
    </row>
    <row r="190" spans="2:11" x14ac:dyDescent="0.25">
      <c r="B190" s="191"/>
      <c r="C190" s="191"/>
      <c r="D190" s="191"/>
      <c r="E190" s="191"/>
      <c r="F190" s="191"/>
      <c r="G190" s="191"/>
      <c r="H190" s="191"/>
      <c r="I190" s="191"/>
      <c r="J190" s="191"/>
      <c r="K190" s="191"/>
    </row>
    <row r="191" spans="2:11" x14ac:dyDescent="0.25">
      <c r="B191" s="191"/>
      <c r="C191" s="191"/>
      <c r="D191" s="191"/>
      <c r="E191" s="191"/>
      <c r="F191" s="191"/>
      <c r="G191" s="191"/>
      <c r="H191" s="191"/>
      <c r="I191" s="191"/>
      <c r="J191" s="191"/>
      <c r="K191" s="191"/>
    </row>
    <row r="192" spans="2:11" x14ac:dyDescent="0.25">
      <c r="B192" s="191"/>
      <c r="C192" s="191"/>
      <c r="D192" s="191"/>
      <c r="E192" s="191"/>
      <c r="F192" s="191"/>
      <c r="G192" s="191"/>
      <c r="H192" s="191"/>
      <c r="I192" s="191"/>
      <c r="J192" s="191"/>
      <c r="K192" s="191"/>
    </row>
    <row r="193" spans="2:11" x14ac:dyDescent="0.25">
      <c r="B193" s="191"/>
      <c r="C193" s="191"/>
      <c r="D193" s="191"/>
      <c r="E193" s="191"/>
      <c r="F193" s="191"/>
      <c r="G193" s="191"/>
      <c r="H193" s="191"/>
      <c r="I193" s="191"/>
      <c r="J193" s="191"/>
      <c r="K193" s="191"/>
    </row>
    <row r="194" spans="2:11" x14ac:dyDescent="0.25">
      <c r="B194" s="191"/>
      <c r="C194" s="191"/>
      <c r="D194" s="191"/>
      <c r="E194" s="191"/>
      <c r="F194" s="191"/>
      <c r="G194" s="191"/>
      <c r="H194" s="191"/>
      <c r="I194" s="191"/>
      <c r="J194" s="191"/>
      <c r="K194" s="191"/>
    </row>
    <row r="195" spans="2:11" x14ac:dyDescent="0.25">
      <c r="B195" s="191"/>
      <c r="C195" s="191"/>
      <c r="D195" s="191"/>
      <c r="E195" s="191"/>
      <c r="F195" s="191"/>
      <c r="G195" s="191"/>
      <c r="H195" s="191"/>
      <c r="I195" s="191"/>
      <c r="J195" s="191"/>
      <c r="K195" s="191"/>
    </row>
    <row r="196" spans="2:11" x14ac:dyDescent="0.25">
      <c r="B196" s="191"/>
      <c r="C196" s="191"/>
      <c r="D196" s="191"/>
      <c r="E196" s="191"/>
      <c r="F196" s="191"/>
      <c r="G196" s="191"/>
      <c r="H196" s="191"/>
      <c r="I196" s="191"/>
      <c r="J196" s="191"/>
      <c r="K196" s="191"/>
    </row>
    <row r="197" spans="2:11" x14ac:dyDescent="0.25">
      <c r="B197" s="191"/>
      <c r="C197" s="191"/>
      <c r="D197" s="191"/>
      <c r="E197" s="191"/>
      <c r="F197" s="191"/>
      <c r="G197" s="191"/>
      <c r="H197" s="191"/>
      <c r="I197" s="191"/>
      <c r="J197" s="191"/>
      <c r="K197" s="191"/>
    </row>
    <row r="198" spans="2:11" x14ac:dyDescent="0.25">
      <c r="B198" s="191"/>
      <c r="C198" s="191"/>
      <c r="D198" s="191"/>
      <c r="E198" s="191"/>
      <c r="F198" s="191"/>
      <c r="G198" s="191"/>
      <c r="H198" s="191"/>
      <c r="I198" s="191"/>
      <c r="J198" s="191"/>
      <c r="K198" s="191"/>
    </row>
    <row r="199" spans="2:11" x14ac:dyDescent="0.25">
      <c r="B199" s="191"/>
      <c r="C199" s="191"/>
      <c r="D199" s="191"/>
      <c r="E199" s="191"/>
      <c r="F199" s="191"/>
      <c r="G199" s="191"/>
      <c r="H199" s="191"/>
      <c r="I199" s="191"/>
      <c r="J199" s="191"/>
      <c r="K199" s="191"/>
    </row>
    <row r="200" spans="2:11" x14ac:dyDescent="0.25">
      <c r="B200" s="191"/>
      <c r="C200" s="191"/>
      <c r="D200" s="191"/>
      <c r="E200" s="191"/>
      <c r="F200" s="191"/>
      <c r="G200" s="191"/>
      <c r="H200" s="191"/>
      <c r="I200" s="191"/>
      <c r="J200" s="191"/>
      <c r="K200" s="191"/>
    </row>
    <row r="201" spans="2:11" x14ac:dyDescent="0.25">
      <c r="B201" s="191"/>
      <c r="C201" s="191"/>
      <c r="D201" s="191"/>
      <c r="E201" s="191"/>
      <c r="F201" s="191"/>
      <c r="G201" s="191"/>
      <c r="H201" s="191"/>
      <c r="I201" s="191"/>
      <c r="J201" s="191"/>
      <c r="K201" s="191"/>
    </row>
    <row r="202" spans="2:11" x14ac:dyDescent="0.25">
      <c r="B202" s="191"/>
      <c r="C202" s="191"/>
      <c r="D202" s="191"/>
      <c r="E202" s="191"/>
      <c r="F202" s="191"/>
      <c r="G202" s="191"/>
      <c r="H202" s="191"/>
      <c r="I202" s="191"/>
      <c r="J202" s="191"/>
      <c r="K202" s="191"/>
    </row>
    <row r="203" spans="2:11" x14ac:dyDescent="0.25">
      <c r="B203" s="191"/>
      <c r="C203" s="191"/>
      <c r="D203" s="191"/>
      <c r="E203" s="191"/>
      <c r="F203" s="191"/>
      <c r="G203" s="191"/>
      <c r="H203" s="191"/>
      <c r="I203" s="191"/>
      <c r="J203" s="191"/>
      <c r="K203" s="191"/>
    </row>
    <row r="204" spans="2:11" x14ac:dyDescent="0.25">
      <c r="B204" s="191"/>
      <c r="C204" s="191"/>
      <c r="D204" s="191"/>
      <c r="E204" s="191"/>
      <c r="F204" s="191"/>
      <c r="G204" s="191"/>
      <c r="H204" s="191"/>
      <c r="I204" s="191"/>
      <c r="J204" s="191"/>
      <c r="K204" s="191"/>
    </row>
    <row r="205" spans="2:11" x14ac:dyDescent="0.25">
      <c r="B205" s="191"/>
      <c r="C205" s="191"/>
      <c r="D205" s="191"/>
      <c r="E205" s="191"/>
      <c r="F205" s="191"/>
      <c r="G205" s="191"/>
      <c r="H205" s="191"/>
      <c r="I205" s="191"/>
      <c r="J205" s="191"/>
      <c r="K205" s="191"/>
    </row>
    <row r="206" spans="2:11" x14ac:dyDescent="0.25">
      <c r="B206" s="191"/>
      <c r="C206" s="191"/>
      <c r="D206" s="191"/>
      <c r="E206" s="191"/>
      <c r="F206" s="191"/>
      <c r="G206" s="191"/>
      <c r="H206" s="191"/>
      <c r="I206" s="191"/>
      <c r="J206" s="191"/>
      <c r="K206" s="191"/>
    </row>
    <row r="207" spans="2:11" x14ac:dyDescent="0.25">
      <c r="B207" s="191"/>
      <c r="C207" s="191"/>
      <c r="D207" s="191"/>
      <c r="E207" s="191"/>
      <c r="F207" s="191"/>
      <c r="G207" s="191"/>
      <c r="H207" s="191"/>
      <c r="I207" s="191"/>
      <c r="J207" s="191"/>
      <c r="K207" s="191"/>
    </row>
    <row r="208" spans="2:11" x14ac:dyDescent="0.25">
      <c r="B208" s="191"/>
      <c r="C208" s="191"/>
      <c r="D208" s="191"/>
      <c r="E208" s="191"/>
      <c r="F208" s="191"/>
      <c r="G208" s="191"/>
      <c r="H208" s="191"/>
      <c r="I208" s="191"/>
      <c r="J208" s="191"/>
      <c r="K208" s="191"/>
    </row>
    <row r="209" spans="2:11" x14ac:dyDescent="0.25">
      <c r="B209" s="191"/>
      <c r="C209" s="191"/>
      <c r="D209" s="191"/>
      <c r="E209" s="191"/>
      <c r="F209" s="191"/>
      <c r="G209" s="191"/>
      <c r="H209" s="191"/>
      <c r="I209" s="191"/>
      <c r="J209" s="191"/>
      <c r="K209" s="191"/>
    </row>
    <row r="210" spans="2:11" x14ac:dyDescent="0.25">
      <c r="B210" s="191"/>
      <c r="C210" s="191"/>
      <c r="D210" s="191"/>
      <c r="E210" s="191"/>
      <c r="F210" s="191"/>
      <c r="G210" s="191"/>
      <c r="H210" s="191"/>
      <c r="I210" s="191"/>
      <c r="J210" s="191"/>
      <c r="K210" s="191"/>
    </row>
    <row r="211" spans="2:11" x14ac:dyDescent="0.25">
      <c r="B211" s="191"/>
      <c r="C211" s="191"/>
      <c r="D211" s="191"/>
      <c r="E211" s="191"/>
      <c r="F211" s="191"/>
      <c r="G211" s="191"/>
      <c r="H211" s="191"/>
      <c r="I211" s="191"/>
      <c r="J211" s="191"/>
      <c r="K211" s="191"/>
    </row>
    <row r="212" spans="2:11" x14ac:dyDescent="0.25">
      <c r="B212" s="191"/>
      <c r="C212" s="191"/>
      <c r="D212" s="191"/>
      <c r="E212" s="191"/>
      <c r="F212" s="191"/>
      <c r="G212" s="191"/>
      <c r="H212" s="191"/>
      <c r="I212" s="191"/>
      <c r="J212" s="191"/>
      <c r="K212" s="191"/>
    </row>
    <row r="213" spans="2:11" x14ac:dyDescent="0.25">
      <c r="B213" s="191"/>
      <c r="C213" s="191"/>
      <c r="D213" s="191"/>
      <c r="E213" s="191"/>
      <c r="F213" s="191"/>
      <c r="G213" s="191"/>
      <c r="H213" s="191"/>
      <c r="I213" s="191"/>
      <c r="J213" s="191"/>
      <c r="K213" s="191"/>
    </row>
    <row r="214" spans="2:11" x14ac:dyDescent="0.25">
      <c r="B214" s="191"/>
      <c r="C214" s="191"/>
      <c r="D214" s="191"/>
      <c r="E214" s="191"/>
      <c r="F214" s="191"/>
      <c r="G214" s="191"/>
      <c r="H214" s="191"/>
      <c r="I214" s="191"/>
      <c r="J214" s="191"/>
      <c r="K214" s="191"/>
    </row>
    <row r="215" spans="2:11" x14ac:dyDescent="0.25">
      <c r="B215" s="191"/>
      <c r="C215" s="191"/>
      <c r="D215" s="191"/>
      <c r="E215" s="191"/>
      <c r="F215" s="191"/>
      <c r="G215" s="191"/>
      <c r="H215" s="191"/>
      <c r="I215" s="191"/>
      <c r="J215" s="191"/>
      <c r="K215" s="191"/>
    </row>
    <row r="216" spans="2:11" x14ac:dyDescent="0.25">
      <c r="B216" s="191"/>
      <c r="C216" s="191"/>
      <c r="D216" s="191"/>
      <c r="E216" s="191"/>
      <c r="F216" s="191"/>
      <c r="G216" s="191"/>
      <c r="H216" s="191"/>
      <c r="I216" s="191"/>
      <c r="J216" s="191"/>
      <c r="K216" s="191"/>
    </row>
    <row r="217" spans="2:11" x14ac:dyDescent="0.25">
      <c r="B217" s="191"/>
      <c r="C217" s="191"/>
      <c r="D217" s="191"/>
      <c r="E217" s="191"/>
      <c r="F217" s="191"/>
      <c r="G217" s="191"/>
      <c r="H217" s="191"/>
      <c r="I217" s="191"/>
      <c r="J217" s="191"/>
      <c r="K217" s="191"/>
    </row>
    <row r="218" spans="2:11" x14ac:dyDescent="0.25">
      <c r="B218" s="191"/>
      <c r="C218" s="191"/>
      <c r="D218" s="191"/>
      <c r="E218" s="191"/>
      <c r="F218" s="191"/>
      <c r="G218" s="191"/>
      <c r="H218" s="191"/>
      <c r="I218" s="191"/>
      <c r="J218" s="191"/>
      <c r="K218" s="191"/>
    </row>
    <row r="219" spans="2:11" x14ac:dyDescent="0.25">
      <c r="B219" s="191"/>
      <c r="C219" s="191"/>
      <c r="D219" s="191"/>
      <c r="E219" s="191"/>
      <c r="F219" s="191"/>
      <c r="G219" s="191"/>
      <c r="H219" s="191"/>
      <c r="I219" s="191"/>
      <c r="J219" s="191"/>
      <c r="K219" s="191"/>
    </row>
    <row r="220" spans="2:11" x14ac:dyDescent="0.25">
      <c r="B220" s="191"/>
      <c r="C220" s="191"/>
      <c r="D220" s="191"/>
      <c r="E220" s="191"/>
      <c r="F220" s="191"/>
      <c r="G220" s="191"/>
      <c r="H220" s="191"/>
      <c r="I220" s="191"/>
      <c r="J220" s="191"/>
      <c r="K220" s="191"/>
    </row>
    <row r="221" spans="2:11" x14ac:dyDescent="0.25">
      <c r="B221" s="191"/>
      <c r="C221" s="191"/>
      <c r="D221" s="191"/>
      <c r="E221" s="191"/>
      <c r="F221" s="191"/>
      <c r="G221" s="191"/>
      <c r="H221" s="191"/>
      <c r="I221" s="191"/>
      <c r="J221" s="191"/>
      <c r="K221" s="191"/>
    </row>
    <row r="222" spans="2:11" x14ac:dyDescent="0.25">
      <c r="B222" s="191"/>
      <c r="C222" s="191"/>
      <c r="D222" s="191"/>
      <c r="E222" s="191"/>
      <c r="F222" s="191"/>
      <c r="G222" s="191"/>
      <c r="H222" s="191"/>
      <c r="I222" s="191"/>
      <c r="J222" s="191"/>
      <c r="K222" s="191"/>
    </row>
    <row r="223" spans="2:11" x14ac:dyDescent="0.25">
      <c r="B223" s="191"/>
      <c r="C223" s="191"/>
      <c r="D223" s="191"/>
      <c r="E223" s="191"/>
      <c r="F223" s="191"/>
      <c r="G223" s="191"/>
      <c r="H223" s="191"/>
      <c r="I223" s="191"/>
      <c r="J223" s="191"/>
      <c r="K223" s="191"/>
    </row>
    <row r="224" spans="2:11" x14ac:dyDescent="0.25">
      <c r="B224" s="191"/>
      <c r="C224" s="191"/>
      <c r="D224" s="191"/>
      <c r="E224" s="191"/>
      <c r="F224" s="191"/>
      <c r="G224" s="191"/>
      <c r="H224" s="191"/>
      <c r="I224" s="191"/>
      <c r="J224" s="191"/>
      <c r="K224" s="191"/>
    </row>
    <row r="225" spans="2:11" x14ac:dyDescent="0.25">
      <c r="B225" s="191"/>
      <c r="C225" s="191"/>
      <c r="D225" s="191"/>
      <c r="E225" s="191"/>
      <c r="F225" s="191"/>
      <c r="G225" s="191"/>
      <c r="H225" s="191"/>
      <c r="I225" s="191"/>
      <c r="J225" s="191"/>
      <c r="K225" s="191"/>
    </row>
    <row r="226" spans="2:11" x14ac:dyDescent="0.25">
      <c r="B226" s="191"/>
      <c r="C226" s="191"/>
      <c r="D226" s="191"/>
      <c r="E226" s="191"/>
      <c r="F226" s="191"/>
      <c r="G226" s="191"/>
      <c r="H226" s="191"/>
      <c r="I226" s="191"/>
      <c r="J226" s="191"/>
      <c r="K226" s="191"/>
    </row>
    <row r="227" spans="2:11" x14ac:dyDescent="0.25">
      <c r="B227" s="191"/>
      <c r="C227" s="191"/>
      <c r="D227" s="191"/>
      <c r="E227" s="191"/>
      <c r="F227" s="191"/>
      <c r="G227" s="191"/>
      <c r="H227" s="191"/>
      <c r="I227" s="191"/>
      <c r="J227" s="191"/>
      <c r="K227" s="191"/>
    </row>
    <row r="228" spans="2:11" x14ac:dyDescent="0.25">
      <c r="B228" s="191"/>
      <c r="C228" s="191"/>
      <c r="D228" s="191"/>
      <c r="E228" s="191"/>
      <c r="F228" s="191"/>
      <c r="G228" s="191"/>
      <c r="H228" s="191"/>
      <c r="I228" s="191"/>
      <c r="J228" s="191"/>
      <c r="K228" s="191"/>
    </row>
    <row r="229" spans="2:11" x14ac:dyDescent="0.25">
      <c r="B229" s="191"/>
      <c r="C229" s="191"/>
      <c r="D229" s="191"/>
      <c r="E229" s="191"/>
      <c r="F229" s="191"/>
      <c r="G229" s="191"/>
      <c r="H229" s="191"/>
      <c r="I229" s="191"/>
      <c r="J229" s="191"/>
      <c r="K229" s="191"/>
    </row>
    <row r="230" spans="2:11" x14ac:dyDescent="0.25">
      <c r="B230" s="191"/>
      <c r="C230" s="191"/>
      <c r="D230" s="191"/>
      <c r="E230" s="191"/>
      <c r="F230" s="191"/>
      <c r="G230" s="191"/>
      <c r="H230" s="191"/>
      <c r="I230" s="191"/>
      <c r="J230" s="191"/>
      <c r="K230" s="191"/>
    </row>
    <row r="231" spans="2:11" x14ac:dyDescent="0.25">
      <c r="B231" s="191"/>
      <c r="C231" s="191"/>
      <c r="D231" s="191"/>
      <c r="E231" s="191"/>
      <c r="F231" s="191"/>
      <c r="G231" s="191"/>
      <c r="H231" s="191"/>
      <c r="I231" s="191"/>
      <c r="J231" s="191"/>
      <c r="K231" s="191"/>
    </row>
    <row r="232" spans="2:11" x14ac:dyDescent="0.25">
      <c r="B232" s="191"/>
      <c r="C232" s="191"/>
      <c r="D232" s="191"/>
      <c r="E232" s="191"/>
      <c r="F232" s="191"/>
      <c r="G232" s="191"/>
      <c r="H232" s="191"/>
      <c r="I232" s="191"/>
      <c r="J232" s="191"/>
      <c r="K232" s="191"/>
    </row>
    <row r="233" spans="2:11" x14ac:dyDescent="0.25">
      <c r="B233" s="191"/>
      <c r="C233" s="191"/>
      <c r="D233" s="191"/>
      <c r="E233" s="191"/>
      <c r="F233" s="191"/>
      <c r="G233" s="191"/>
      <c r="H233" s="191"/>
      <c r="I233" s="191"/>
      <c r="J233" s="191"/>
      <c r="K233" s="191"/>
    </row>
    <row r="234" spans="2:11" x14ac:dyDescent="0.25">
      <c r="B234" s="191"/>
      <c r="C234" s="191"/>
      <c r="D234" s="191"/>
      <c r="E234" s="191"/>
      <c r="F234" s="191"/>
      <c r="G234" s="191"/>
      <c r="H234" s="191"/>
      <c r="I234" s="191"/>
      <c r="J234" s="191"/>
      <c r="K234" s="191"/>
    </row>
    <row r="235" spans="2:11" x14ac:dyDescent="0.25">
      <c r="B235" s="191"/>
      <c r="C235" s="191"/>
      <c r="D235" s="191"/>
      <c r="E235" s="191"/>
      <c r="F235" s="191"/>
      <c r="G235" s="191"/>
      <c r="H235" s="191"/>
      <c r="I235" s="191"/>
      <c r="J235" s="191"/>
      <c r="K235" s="191"/>
    </row>
    <row r="236" spans="2:11" x14ac:dyDescent="0.25">
      <c r="B236" s="191"/>
      <c r="C236" s="191"/>
      <c r="D236" s="191"/>
      <c r="E236" s="191"/>
      <c r="F236" s="191"/>
      <c r="G236" s="191"/>
      <c r="H236" s="191"/>
      <c r="I236" s="191"/>
      <c r="J236" s="191"/>
      <c r="K236" s="191"/>
    </row>
    <row r="237" spans="2:11" x14ac:dyDescent="0.25">
      <c r="B237" s="191"/>
      <c r="C237" s="191"/>
      <c r="D237" s="191"/>
      <c r="E237" s="191"/>
      <c r="F237" s="191"/>
      <c r="G237" s="191"/>
      <c r="H237" s="191"/>
      <c r="I237" s="191"/>
      <c r="J237" s="191"/>
      <c r="K237" s="191"/>
    </row>
    <row r="238" spans="2:11" x14ac:dyDescent="0.25">
      <c r="B238" s="191"/>
      <c r="C238" s="191"/>
      <c r="D238" s="191"/>
      <c r="E238" s="191"/>
      <c r="F238" s="191"/>
      <c r="G238" s="191"/>
      <c r="H238" s="191"/>
      <c r="I238" s="191"/>
      <c r="J238" s="191"/>
      <c r="K238" s="191"/>
    </row>
    <row r="239" spans="2:11" x14ac:dyDescent="0.25">
      <c r="B239" s="191"/>
      <c r="C239" s="191"/>
      <c r="D239" s="191"/>
      <c r="E239" s="191"/>
      <c r="F239" s="191"/>
      <c r="G239" s="191"/>
      <c r="H239" s="191"/>
      <c r="I239" s="191"/>
      <c r="J239" s="191"/>
      <c r="K239" s="191"/>
    </row>
    <row r="240" spans="2:11" x14ac:dyDescent="0.25">
      <c r="B240" s="191"/>
      <c r="C240" s="191"/>
      <c r="D240" s="191"/>
      <c r="E240" s="191"/>
      <c r="F240" s="191"/>
      <c r="G240" s="191"/>
      <c r="H240" s="191"/>
      <c r="I240" s="191"/>
      <c r="J240" s="191"/>
      <c r="K240" s="191"/>
    </row>
    <row r="241" spans="2:11" x14ac:dyDescent="0.25">
      <c r="B241" s="191"/>
      <c r="C241" s="191"/>
      <c r="D241" s="191"/>
      <c r="E241" s="191"/>
      <c r="F241" s="191"/>
      <c r="G241" s="191"/>
      <c r="H241" s="191"/>
      <c r="I241" s="191"/>
      <c r="J241" s="191"/>
      <c r="K241" s="191"/>
    </row>
    <row r="242" spans="2:11" x14ac:dyDescent="0.25">
      <c r="B242" s="191"/>
      <c r="C242" s="191"/>
      <c r="D242" s="191"/>
      <c r="E242" s="191"/>
      <c r="F242" s="191"/>
      <c r="G242" s="191"/>
      <c r="H242" s="191"/>
      <c r="I242" s="191"/>
      <c r="J242" s="191"/>
      <c r="K242" s="191"/>
    </row>
    <row r="243" spans="2:11" x14ac:dyDescent="0.25">
      <c r="B243" s="191"/>
      <c r="C243" s="191"/>
      <c r="D243" s="191"/>
      <c r="E243" s="191"/>
      <c r="F243" s="191"/>
      <c r="G243" s="191"/>
      <c r="H243" s="191"/>
      <c r="I243" s="191"/>
      <c r="J243" s="191"/>
      <c r="K243" s="191"/>
    </row>
    <row r="244" spans="2:11" x14ac:dyDescent="0.25">
      <c r="B244" s="191"/>
      <c r="C244" s="191"/>
      <c r="D244" s="191"/>
      <c r="E244" s="191"/>
      <c r="F244" s="191"/>
      <c r="G244" s="191"/>
      <c r="H244" s="191"/>
      <c r="I244" s="191"/>
      <c r="J244" s="191"/>
      <c r="K244" s="191"/>
    </row>
    <row r="245" spans="2:11" x14ac:dyDescent="0.25">
      <c r="B245" s="191"/>
      <c r="C245" s="191"/>
      <c r="D245" s="191"/>
      <c r="E245" s="191"/>
      <c r="F245" s="191"/>
      <c r="G245" s="191"/>
      <c r="H245" s="191"/>
      <c r="I245" s="191"/>
      <c r="J245" s="191"/>
      <c r="K245" s="191"/>
    </row>
    <row r="246" spans="2:11" x14ac:dyDescent="0.25">
      <c r="B246" s="191"/>
      <c r="C246" s="191"/>
      <c r="D246" s="191"/>
      <c r="E246" s="191"/>
      <c r="F246" s="191"/>
      <c r="G246" s="191"/>
      <c r="H246" s="191"/>
      <c r="I246" s="191"/>
      <c r="J246" s="191"/>
      <c r="K246" s="191"/>
    </row>
    <row r="247" spans="2:11" x14ac:dyDescent="0.25">
      <c r="B247" s="191"/>
      <c r="C247" s="191"/>
      <c r="D247" s="191"/>
      <c r="E247" s="191"/>
      <c r="F247" s="191"/>
      <c r="G247" s="191"/>
      <c r="H247" s="191"/>
      <c r="I247" s="191"/>
      <c r="J247" s="191"/>
      <c r="K247" s="191"/>
    </row>
    <row r="248" spans="2:11" x14ac:dyDescent="0.25">
      <c r="B248" s="191"/>
      <c r="C248" s="191"/>
      <c r="D248" s="191"/>
      <c r="E248" s="191"/>
      <c r="F248" s="191"/>
      <c r="G248" s="191"/>
      <c r="H248" s="191"/>
      <c r="I248" s="191"/>
      <c r="J248" s="191"/>
      <c r="K248" s="191"/>
    </row>
    <row r="249" spans="2:11" x14ac:dyDescent="0.25">
      <c r="B249" s="191"/>
      <c r="C249" s="191"/>
      <c r="D249" s="191"/>
      <c r="E249" s="191"/>
      <c r="F249" s="191"/>
      <c r="G249" s="191"/>
      <c r="H249" s="191"/>
      <c r="I249" s="191"/>
      <c r="J249" s="191"/>
      <c r="K249" s="191"/>
    </row>
    <row r="250" spans="2:11" x14ac:dyDescent="0.25">
      <c r="B250" s="191"/>
      <c r="C250" s="191"/>
      <c r="D250" s="191"/>
      <c r="E250" s="191"/>
      <c r="F250" s="191"/>
      <c r="G250" s="191"/>
      <c r="H250" s="191"/>
      <c r="I250" s="191"/>
      <c r="J250" s="191"/>
      <c r="K250" s="191"/>
    </row>
    <row r="251" spans="2:11" x14ac:dyDescent="0.25">
      <c r="B251" s="191"/>
      <c r="C251" s="191"/>
      <c r="D251" s="191"/>
      <c r="E251" s="191"/>
      <c r="F251" s="191"/>
      <c r="G251" s="191"/>
      <c r="H251" s="191"/>
      <c r="I251" s="191"/>
      <c r="J251" s="191"/>
      <c r="K251" s="191"/>
    </row>
    <row r="252" spans="2:11" x14ac:dyDescent="0.25">
      <c r="B252" s="191"/>
      <c r="C252" s="191"/>
      <c r="D252" s="191"/>
      <c r="E252" s="191"/>
      <c r="F252" s="191"/>
      <c r="G252" s="191"/>
      <c r="H252" s="191"/>
      <c r="I252" s="191"/>
      <c r="J252" s="191"/>
      <c r="K252" s="191"/>
    </row>
    <row r="253" spans="2:11" x14ac:dyDescent="0.25">
      <c r="B253" s="191"/>
      <c r="C253" s="191"/>
      <c r="D253" s="191"/>
      <c r="E253" s="191"/>
      <c r="F253" s="191"/>
      <c r="G253" s="191"/>
      <c r="H253" s="191"/>
      <c r="I253" s="191"/>
      <c r="J253" s="191"/>
      <c r="K253" s="191"/>
    </row>
    <row r="254" spans="2:11" x14ac:dyDescent="0.25">
      <c r="B254" s="191"/>
      <c r="C254" s="191"/>
      <c r="D254" s="191"/>
      <c r="E254" s="191"/>
      <c r="F254" s="191"/>
      <c r="G254" s="191"/>
      <c r="H254" s="191"/>
      <c r="I254" s="191"/>
      <c r="J254" s="191"/>
      <c r="K254" s="191"/>
    </row>
    <row r="255" spans="2:11" x14ac:dyDescent="0.25">
      <c r="B255" s="191"/>
      <c r="C255" s="191"/>
      <c r="D255" s="191"/>
      <c r="E255" s="191"/>
      <c r="F255" s="191"/>
      <c r="G255" s="191"/>
      <c r="H255" s="191"/>
      <c r="I255" s="191"/>
      <c r="J255" s="191"/>
      <c r="K255" s="191"/>
    </row>
    <row r="256" spans="2:11" x14ac:dyDescent="0.25">
      <c r="B256" s="191"/>
      <c r="C256" s="191"/>
      <c r="D256" s="191"/>
      <c r="E256" s="191"/>
      <c r="F256" s="191"/>
      <c r="G256" s="191"/>
      <c r="H256" s="191"/>
      <c r="I256" s="191"/>
      <c r="J256" s="191"/>
      <c r="K256" s="191"/>
    </row>
    <row r="257" spans="2:11" x14ac:dyDescent="0.25">
      <c r="B257" s="191"/>
      <c r="C257" s="191"/>
      <c r="D257" s="191"/>
      <c r="E257" s="191"/>
      <c r="F257" s="191"/>
      <c r="G257" s="191"/>
      <c r="H257" s="191"/>
      <c r="I257" s="191"/>
      <c r="J257" s="191"/>
      <c r="K257" s="191"/>
    </row>
    <row r="258" spans="2:11" x14ac:dyDescent="0.25">
      <c r="B258" s="191"/>
      <c r="C258" s="191"/>
      <c r="D258" s="191"/>
      <c r="E258" s="191"/>
      <c r="F258" s="191"/>
      <c r="G258" s="191"/>
      <c r="H258" s="191"/>
      <c r="I258" s="191"/>
      <c r="J258" s="191"/>
      <c r="K258" s="191"/>
    </row>
    <row r="259" spans="2:11" x14ac:dyDescent="0.25">
      <c r="B259" s="191"/>
      <c r="C259" s="191"/>
      <c r="D259" s="191"/>
      <c r="E259" s="191"/>
      <c r="F259" s="191"/>
      <c r="G259" s="191"/>
      <c r="H259" s="191"/>
      <c r="I259" s="191"/>
      <c r="J259" s="191"/>
      <c r="K259" s="191"/>
    </row>
    <row r="260" spans="2:11" x14ac:dyDescent="0.25">
      <c r="B260" s="191"/>
      <c r="C260" s="191"/>
      <c r="D260" s="191"/>
      <c r="E260" s="191"/>
      <c r="F260" s="191"/>
      <c r="G260" s="191"/>
      <c r="H260" s="191"/>
      <c r="I260" s="191"/>
      <c r="J260" s="191"/>
      <c r="K260" s="191"/>
    </row>
    <row r="261" spans="2:11" x14ac:dyDescent="0.25">
      <c r="B261" s="191"/>
      <c r="C261" s="191"/>
      <c r="D261" s="191"/>
      <c r="E261" s="191"/>
      <c r="F261" s="191"/>
      <c r="G261" s="191"/>
      <c r="H261" s="191"/>
      <c r="I261" s="191"/>
      <c r="J261" s="191"/>
      <c r="K261" s="191"/>
    </row>
  </sheetData>
  <sheetProtection algorithmName="SHA-512" hashValue="zoX/lk3MDCqsrkQhd0vDeZYenFuB4zEKJYq+pSkQGOaW9Kn+P49giaK/R8fdOYd8f7iZRS/IAAo1iSjfKTtYNQ==" saltValue="u7vrGUnczTLTvC+mCOgl7Q==" spinCount="100000" sheet="1" objects="1" scenarios="1"/>
  <mergeCells count="3">
    <mergeCell ref="B10:K10"/>
    <mergeCell ref="C12:K12"/>
    <mergeCell ref="E30:K30"/>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B1:P44"/>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3" width="3.77734375" style="123" customWidth="1"/>
    <col min="4" max="4" width="18.77734375" style="123" customWidth="1"/>
    <col min="5" max="5" width="3.77734375" style="123" customWidth="1"/>
    <col min="6" max="6" width="18.77734375" style="123" customWidth="1"/>
    <col min="7" max="8" width="3.77734375" style="123" customWidth="1"/>
    <col min="9" max="9" width="4.77734375" style="123" customWidth="1"/>
    <col min="10" max="10" width="3.77734375" style="123" customWidth="1"/>
    <col min="11" max="11" width="12.77734375" style="123" customWidth="1"/>
    <col min="12" max="12" width="3.77734375" style="123" customWidth="1"/>
    <col min="13" max="13" width="10.77734375" style="123" customWidth="1"/>
    <col min="14" max="14" width="3.77734375" style="123" customWidth="1"/>
    <col min="15" max="15" width="15.77734375" style="123" customWidth="1"/>
    <col min="16" max="16" width="3.77734375" style="123" customWidth="1"/>
    <col min="17" max="16384" width="9.33203125" style="123"/>
  </cols>
  <sheetData>
    <row r="1" spans="2:16" s="115" customFormat="1" ht="3" customHeight="1" x14ac:dyDescent="0.25"/>
    <row r="2" spans="2:16" s="117" customFormat="1" ht="21" customHeight="1" x14ac:dyDescent="0.35">
      <c r="B2" s="45" t="s">
        <v>464</v>
      </c>
      <c r="C2" s="82"/>
      <c r="D2" s="82"/>
      <c r="E2" s="82"/>
      <c r="F2" s="82"/>
      <c r="G2" s="70"/>
      <c r="H2" s="70"/>
      <c r="I2" s="70"/>
      <c r="J2" s="70"/>
      <c r="K2" s="153"/>
      <c r="L2" s="153"/>
      <c r="M2" s="153"/>
      <c r="N2" s="153"/>
      <c r="O2" s="153"/>
      <c r="P2" s="562" t="s">
        <v>317</v>
      </c>
    </row>
    <row r="3" spans="2:16" s="117" customFormat="1" ht="5.0999999999999996" customHeight="1" x14ac:dyDescent="0.35">
      <c r="B3" s="529"/>
      <c r="C3" s="529"/>
      <c r="D3" s="529"/>
      <c r="E3" s="529"/>
      <c r="F3" s="529"/>
      <c r="G3" s="530"/>
      <c r="H3" s="530"/>
      <c r="I3" s="530"/>
      <c r="J3" s="530"/>
      <c r="K3" s="455"/>
      <c r="L3" s="455"/>
      <c r="M3" s="455"/>
      <c r="N3" s="455"/>
      <c r="O3" s="455"/>
      <c r="P3" s="564"/>
    </row>
    <row r="4" spans="2:16" s="117" customFormat="1" ht="21" customHeight="1" x14ac:dyDescent="0.35">
      <c r="B4" s="45" t="str">
        <f>CONCATENATE(Cover!D21,"  ",Cover!E21)</f>
        <v xml:space="preserve">FACILITY NAME:  </v>
      </c>
      <c r="C4" s="82"/>
      <c r="D4" s="82"/>
      <c r="E4" s="82"/>
      <c r="F4" s="82"/>
      <c r="G4" s="70"/>
      <c r="H4" s="560"/>
      <c r="I4" s="537" t="str">
        <f>CONCATENATE(Cover!D26,"  ",Cover!E26)</f>
        <v xml:space="preserve">CONSULTANT:  </v>
      </c>
      <c r="J4" s="70"/>
      <c r="K4" s="533"/>
      <c r="L4" s="533"/>
      <c r="M4" s="533"/>
      <c r="N4" s="533"/>
      <c r="O4" s="533"/>
      <c r="P4" s="565"/>
    </row>
    <row r="5" spans="2:16" s="118" customFormat="1" ht="5.25" customHeight="1" x14ac:dyDescent="0.3">
      <c r="B5" s="9"/>
      <c r="C5" s="9"/>
      <c r="D5" s="9"/>
      <c r="E5" s="9"/>
      <c r="F5" s="9"/>
      <c r="G5" s="9"/>
      <c r="H5" s="9"/>
      <c r="I5" s="9"/>
      <c r="J5" s="9"/>
      <c r="K5" s="9"/>
      <c r="L5" s="9"/>
      <c r="M5" s="9"/>
      <c r="N5" s="9"/>
      <c r="O5" s="9"/>
      <c r="P5" s="9"/>
    </row>
    <row r="6" spans="2:16" s="118" customFormat="1" ht="21" customHeight="1" x14ac:dyDescent="0.3">
      <c r="B6" s="77" t="str">
        <f>CONCATENATE(Cover!D23,"  ",Cover!E23)</f>
        <v xml:space="preserve">PROGRAM NO.:  </v>
      </c>
      <c r="C6" s="104"/>
      <c r="D6" s="104"/>
      <c r="E6" s="104"/>
      <c r="F6" s="104"/>
      <c r="G6" s="83"/>
      <c r="H6" s="165"/>
      <c r="I6" s="79" t="str">
        <f>CONCATENATE(Cover!D24,"  ",Cover!E24)</f>
        <v xml:space="preserve">FACILITY NO.:  </v>
      </c>
      <c r="J6" s="83"/>
      <c r="K6" s="83"/>
      <c r="L6" s="83"/>
      <c r="M6" s="83"/>
      <c r="N6" s="83"/>
      <c r="O6" s="83"/>
      <c r="P6" s="76"/>
    </row>
    <row r="7" spans="2:16" s="118" customFormat="1" ht="4.5" customHeight="1" x14ac:dyDescent="0.3">
      <c r="B7" s="9"/>
      <c r="C7" s="9"/>
      <c r="D7" s="9"/>
      <c r="E7" s="9"/>
      <c r="F7" s="9"/>
      <c r="G7" s="14"/>
      <c r="H7" s="14"/>
      <c r="I7" s="14"/>
      <c r="J7" s="14"/>
      <c r="K7" s="14"/>
      <c r="L7" s="14"/>
      <c r="M7" s="14"/>
      <c r="N7" s="14"/>
      <c r="O7" s="14"/>
      <c r="P7" s="41"/>
    </row>
    <row r="8" spans="2:16" s="118" customFormat="1" ht="21" customHeight="1" x14ac:dyDescent="0.3">
      <c r="B8" s="78" t="str">
        <f>IF(Cover!E27="",Cover!D27,CONCATENATE(Cover!D27,"  ",TEXT(Cover!E27,"dd-mmm-yy")))</f>
        <v>COMPLETION DATE:</v>
      </c>
      <c r="C8" s="105"/>
      <c r="D8" s="105"/>
      <c r="E8" s="105"/>
      <c r="F8" s="105"/>
      <c r="G8" s="72"/>
      <c r="H8" s="164"/>
      <c r="I8" s="80" t="str">
        <f>CONCATENATE(Cover!D28,"  ",Cover!E28)</f>
        <v xml:space="preserve">PREPARED BY:  </v>
      </c>
      <c r="J8" s="72"/>
      <c r="K8" s="83"/>
      <c r="L8" s="72"/>
      <c r="M8" s="72"/>
      <c r="N8" s="72"/>
      <c r="O8" s="72"/>
      <c r="P8" s="76"/>
    </row>
    <row r="9" spans="2:16" s="119" customFormat="1" ht="3" customHeight="1" x14ac:dyDescent="0.3">
      <c r="B9" s="10"/>
      <c r="C9" s="10"/>
      <c r="D9" s="10"/>
      <c r="E9" s="10"/>
      <c r="F9" s="10"/>
      <c r="G9" s="10"/>
      <c r="H9" s="84"/>
      <c r="I9" s="84"/>
      <c r="J9" s="84"/>
      <c r="K9" s="84"/>
      <c r="L9" s="84"/>
      <c r="M9" s="84"/>
      <c r="N9" s="84"/>
      <c r="O9" s="84"/>
      <c r="P9" s="75"/>
    </row>
    <row r="10" spans="2:16" s="119" customFormat="1" ht="21" customHeight="1" x14ac:dyDescent="0.3">
      <c r="B10" s="277" t="s">
        <v>116</v>
      </c>
      <c r="C10" s="282"/>
      <c r="D10" s="282"/>
      <c r="E10" s="282"/>
      <c r="F10" s="282"/>
      <c r="G10" s="282"/>
      <c r="H10" s="282"/>
      <c r="I10" s="282"/>
      <c r="J10" s="282"/>
      <c r="K10" s="282"/>
      <c r="L10" s="282"/>
      <c r="M10" s="282"/>
      <c r="N10" s="282"/>
      <c r="O10" s="282"/>
      <c r="P10" s="276"/>
    </row>
    <row r="11" spans="2:16" s="120" customFormat="1" ht="6" customHeight="1" x14ac:dyDescent="0.3">
      <c r="B11" s="74"/>
      <c r="C11" s="12"/>
      <c r="D11" s="12"/>
      <c r="E11" s="12"/>
      <c r="F11" s="12"/>
      <c r="G11" s="12"/>
      <c r="H11" s="12"/>
      <c r="I11" s="12"/>
      <c r="J11" s="12"/>
      <c r="K11" s="12"/>
      <c r="L11" s="12"/>
      <c r="M11" s="12"/>
      <c r="N11" s="12"/>
      <c r="O11" s="12"/>
      <c r="P11" s="12"/>
    </row>
    <row r="12" spans="2:16" s="119" customFormat="1" ht="21" customHeight="1" x14ac:dyDescent="0.3">
      <c r="B12" s="277" t="s">
        <v>117</v>
      </c>
      <c r="C12" s="282"/>
      <c r="D12" s="282"/>
      <c r="E12" s="282"/>
      <c r="F12" s="282"/>
      <c r="G12" s="282"/>
      <c r="H12" s="282"/>
      <c r="I12" s="282"/>
      <c r="J12" s="282"/>
      <c r="K12" s="282"/>
      <c r="L12" s="282"/>
      <c r="M12" s="282"/>
      <c r="N12" s="282"/>
      <c r="O12" s="282"/>
      <c r="P12" s="276"/>
    </row>
    <row r="13" spans="2:16" s="121" customFormat="1" ht="16.5" customHeight="1" x14ac:dyDescent="0.25">
      <c r="B13" s="86"/>
      <c r="C13" s="294" t="s">
        <v>118</v>
      </c>
      <c r="D13" s="294"/>
      <c r="E13" s="156"/>
      <c r="F13" s="293" t="s">
        <v>119</v>
      </c>
      <c r="G13" s="293"/>
      <c r="H13" s="293"/>
      <c r="I13" s="293"/>
      <c r="J13" s="349"/>
      <c r="K13" s="293" t="s">
        <v>120</v>
      </c>
      <c r="L13" s="293"/>
      <c r="M13" s="293"/>
      <c r="N13" s="293"/>
      <c r="O13" s="293"/>
      <c r="P13" s="260"/>
    </row>
    <row r="14" spans="2:16" s="121" customFormat="1" ht="16.5" customHeight="1" x14ac:dyDescent="0.3">
      <c r="B14" s="88"/>
      <c r="C14" s="1011"/>
      <c r="D14" s="1011"/>
      <c r="E14" s="100"/>
      <c r="F14" s="1011"/>
      <c r="G14" s="1011"/>
      <c r="H14" s="1011"/>
      <c r="I14" s="1011"/>
      <c r="J14" s="323"/>
      <c r="K14" s="1011"/>
      <c r="L14" s="1011"/>
      <c r="M14" s="1011"/>
      <c r="N14" s="1011"/>
      <c r="O14" s="1011"/>
      <c r="P14" s="258"/>
    </row>
    <row r="15" spans="2:16" s="121" customFormat="1" ht="16.5" customHeight="1" x14ac:dyDescent="0.3">
      <c r="B15" s="88"/>
      <c r="C15" s="980"/>
      <c r="D15" s="980"/>
      <c r="E15" s="100"/>
      <c r="F15" s="980"/>
      <c r="G15" s="980"/>
      <c r="H15" s="980"/>
      <c r="I15" s="980"/>
      <c r="J15" s="323"/>
      <c r="K15" s="980"/>
      <c r="L15" s="980"/>
      <c r="M15" s="980"/>
      <c r="N15" s="980"/>
      <c r="O15" s="980"/>
      <c r="P15" s="258"/>
    </row>
    <row r="16" spans="2:16" s="121" customFormat="1" ht="16.5" customHeight="1" x14ac:dyDescent="0.3">
      <c r="B16" s="88"/>
      <c r="C16" s="980"/>
      <c r="D16" s="980"/>
      <c r="E16" s="100"/>
      <c r="F16" s="980"/>
      <c r="G16" s="980"/>
      <c r="H16" s="980"/>
      <c r="I16" s="980"/>
      <c r="J16" s="323"/>
      <c r="K16" s="980"/>
      <c r="L16" s="980"/>
      <c r="M16" s="980"/>
      <c r="N16" s="980"/>
      <c r="O16" s="980"/>
      <c r="P16" s="258"/>
    </row>
    <row r="17" spans="2:16" s="121" customFormat="1" ht="16.5" customHeight="1" x14ac:dyDescent="0.3">
      <c r="B17" s="88"/>
      <c r="C17" s="980"/>
      <c r="D17" s="980"/>
      <c r="E17" s="100"/>
      <c r="F17" s="980"/>
      <c r="G17" s="980"/>
      <c r="H17" s="980"/>
      <c r="I17" s="980"/>
      <c r="J17" s="323"/>
      <c r="K17" s="980"/>
      <c r="L17" s="980"/>
      <c r="M17" s="980"/>
      <c r="N17" s="980"/>
      <c r="O17" s="980"/>
      <c r="P17" s="258"/>
    </row>
    <row r="18" spans="2:16" s="121" customFormat="1" ht="16.5" customHeight="1" x14ac:dyDescent="0.3">
      <c r="B18" s="88"/>
      <c r="C18" s="980"/>
      <c r="D18" s="980"/>
      <c r="E18" s="100"/>
      <c r="F18" s="980"/>
      <c r="G18" s="980"/>
      <c r="H18" s="980"/>
      <c r="I18" s="980"/>
      <c r="J18" s="89"/>
      <c r="K18" s="980"/>
      <c r="L18" s="980"/>
      <c r="M18" s="980"/>
      <c r="N18" s="980"/>
      <c r="O18" s="980"/>
      <c r="P18" s="258"/>
    </row>
    <row r="19" spans="2:16" s="121" customFormat="1" ht="16.5" customHeight="1" x14ac:dyDescent="0.3">
      <c r="B19" s="88"/>
      <c r="C19" s="980"/>
      <c r="D19" s="980"/>
      <c r="E19" s="100"/>
      <c r="F19" s="980"/>
      <c r="G19" s="980"/>
      <c r="H19" s="980"/>
      <c r="I19" s="980"/>
      <c r="J19" s="323"/>
      <c r="K19" s="980"/>
      <c r="L19" s="980"/>
      <c r="M19" s="980"/>
      <c r="N19" s="980"/>
      <c r="O19" s="980"/>
      <c r="P19" s="258"/>
    </row>
    <row r="20" spans="2:16" s="121" customFormat="1" ht="18" customHeight="1" x14ac:dyDescent="0.3">
      <c r="B20" s="88"/>
      <c r="C20" s="100" t="s">
        <v>121</v>
      </c>
      <c r="D20" s="100"/>
      <c r="E20" s="100"/>
      <c r="F20" s="1001"/>
      <c r="G20" s="1001"/>
      <c r="H20" s="1001"/>
      <c r="I20" s="1001"/>
      <c r="J20" s="1001"/>
      <c r="K20" s="1001"/>
      <c r="L20" s="1001"/>
      <c r="M20" s="1001"/>
      <c r="N20" s="1001"/>
      <c r="O20" s="1001"/>
      <c r="P20" s="258"/>
    </row>
    <row r="21" spans="2:16" s="121" customFormat="1" ht="6" customHeight="1" x14ac:dyDescent="0.25">
      <c r="B21" s="139"/>
      <c r="C21" s="101"/>
      <c r="D21" s="101"/>
      <c r="E21" s="101"/>
      <c r="F21" s="326"/>
      <c r="G21" s="326"/>
      <c r="H21" s="326"/>
      <c r="I21" s="326"/>
      <c r="J21" s="326"/>
      <c r="K21" s="326"/>
      <c r="L21" s="326"/>
      <c r="M21" s="326"/>
      <c r="N21" s="326"/>
      <c r="O21" s="326"/>
      <c r="P21" s="332"/>
    </row>
    <row r="22" spans="2:16" s="121" customFormat="1" ht="18" customHeight="1" x14ac:dyDescent="0.25">
      <c r="B22" s="88"/>
      <c r="C22" s="291" t="s">
        <v>122</v>
      </c>
      <c r="D22" s="291"/>
      <c r="E22" s="166"/>
      <c r="F22" s="998" t="s">
        <v>123</v>
      </c>
      <c r="G22" s="998"/>
      <c r="H22" s="998"/>
      <c r="I22" s="998"/>
      <c r="J22" s="998"/>
      <c r="K22" s="998"/>
      <c r="L22" s="998"/>
      <c r="M22" s="998"/>
      <c r="N22" s="998"/>
      <c r="O22" s="998"/>
      <c r="P22" s="258"/>
    </row>
    <row r="23" spans="2:16" s="121" customFormat="1" ht="12" customHeight="1" x14ac:dyDescent="0.25">
      <c r="B23" s="139"/>
      <c r="C23" s="292" t="s">
        <v>124</v>
      </c>
      <c r="D23" s="292"/>
      <c r="E23" s="167"/>
      <c r="F23" s="1000" t="s">
        <v>367</v>
      </c>
      <c r="G23" s="1000"/>
      <c r="H23" s="1000"/>
      <c r="I23" s="1000"/>
      <c r="J23" s="1000"/>
      <c r="K23" s="1000"/>
      <c r="L23" s="1000"/>
      <c r="M23" s="1000"/>
      <c r="N23" s="1000"/>
      <c r="O23" s="1000"/>
      <c r="P23" s="332"/>
    </row>
    <row r="24" spans="2:16" s="121" customFormat="1" ht="16.5" customHeight="1" x14ac:dyDescent="0.3">
      <c r="B24" s="88"/>
      <c r="C24" s="999"/>
      <c r="D24" s="999"/>
      <c r="E24" s="100"/>
      <c r="F24" s="999"/>
      <c r="G24" s="999"/>
      <c r="H24" s="999"/>
      <c r="I24" s="999"/>
      <c r="J24" s="999"/>
      <c r="K24" s="999"/>
      <c r="L24" s="999"/>
      <c r="M24" s="999"/>
      <c r="N24" s="999"/>
      <c r="O24" s="999"/>
      <c r="P24" s="258"/>
    </row>
    <row r="25" spans="2:16" s="121" customFormat="1" ht="16.5" customHeight="1" x14ac:dyDescent="0.3">
      <c r="B25" s="88"/>
      <c r="C25" s="981"/>
      <c r="D25" s="981"/>
      <c r="E25" s="100"/>
      <c r="F25" s="981"/>
      <c r="G25" s="981"/>
      <c r="H25" s="981"/>
      <c r="I25" s="981"/>
      <c r="J25" s="981"/>
      <c r="K25" s="981"/>
      <c r="L25" s="981"/>
      <c r="M25" s="981"/>
      <c r="N25" s="981"/>
      <c r="O25" s="981"/>
      <c r="P25" s="258"/>
    </row>
    <row r="26" spans="2:16" s="121" customFormat="1" ht="16.5" customHeight="1" x14ac:dyDescent="0.3">
      <c r="B26" s="88"/>
      <c r="C26" s="981"/>
      <c r="D26" s="981"/>
      <c r="E26" s="100"/>
      <c r="F26" s="981"/>
      <c r="G26" s="981"/>
      <c r="H26" s="981"/>
      <c r="I26" s="981"/>
      <c r="J26" s="981"/>
      <c r="K26" s="981"/>
      <c r="L26" s="981"/>
      <c r="M26" s="981"/>
      <c r="N26" s="981"/>
      <c r="O26" s="981"/>
      <c r="P26" s="258"/>
    </row>
    <row r="27" spans="2:16" s="121" customFormat="1" ht="16.5" customHeight="1" x14ac:dyDescent="0.3">
      <c r="B27" s="88"/>
      <c r="C27" s="981"/>
      <c r="D27" s="981"/>
      <c r="E27" s="100"/>
      <c r="F27" s="981"/>
      <c r="G27" s="981"/>
      <c r="H27" s="981"/>
      <c r="I27" s="981"/>
      <c r="J27" s="981"/>
      <c r="K27" s="981"/>
      <c r="L27" s="981"/>
      <c r="M27" s="981"/>
      <c r="N27" s="981"/>
      <c r="O27" s="981"/>
      <c r="P27" s="258"/>
    </row>
    <row r="28" spans="2:16" s="121" customFormat="1" ht="16.5" customHeight="1" x14ac:dyDescent="0.3">
      <c r="B28" s="88"/>
      <c r="C28" s="981"/>
      <c r="D28" s="981"/>
      <c r="E28" s="100"/>
      <c r="F28" s="981"/>
      <c r="G28" s="981"/>
      <c r="H28" s="981"/>
      <c r="I28" s="981"/>
      <c r="J28" s="981"/>
      <c r="K28" s="981"/>
      <c r="L28" s="981"/>
      <c r="M28" s="981"/>
      <c r="N28" s="981"/>
      <c r="O28" s="981"/>
      <c r="P28" s="258"/>
    </row>
    <row r="29" spans="2:16" s="121" customFormat="1" ht="16.5" customHeight="1" x14ac:dyDescent="0.3">
      <c r="B29" s="88"/>
      <c r="C29" s="981"/>
      <c r="D29" s="981"/>
      <c r="E29" s="100"/>
      <c r="F29" s="981"/>
      <c r="G29" s="981"/>
      <c r="H29" s="981"/>
      <c r="I29" s="981"/>
      <c r="J29" s="981"/>
      <c r="K29" s="981"/>
      <c r="L29" s="981"/>
      <c r="M29" s="981"/>
      <c r="N29" s="981"/>
      <c r="O29" s="981"/>
      <c r="P29" s="258"/>
    </row>
    <row r="30" spans="2:16" s="121" customFormat="1" ht="6" customHeight="1" x14ac:dyDescent="0.25">
      <c r="B30" s="88"/>
      <c r="C30" s="100"/>
      <c r="D30" s="100"/>
      <c r="E30" s="100"/>
      <c r="F30" s="89"/>
      <c r="G30" s="335"/>
      <c r="H30" s="335"/>
      <c r="I30" s="335"/>
      <c r="J30" s="335"/>
      <c r="K30" s="335"/>
      <c r="L30" s="335"/>
      <c r="M30" s="335"/>
      <c r="N30" s="335"/>
      <c r="O30" s="335"/>
      <c r="P30" s="258"/>
    </row>
    <row r="31" spans="2:16" s="119" customFormat="1" ht="21" customHeight="1" x14ac:dyDescent="0.3">
      <c r="B31" s="277" t="s">
        <v>125</v>
      </c>
      <c r="C31" s="282"/>
      <c r="D31" s="282"/>
      <c r="E31" s="282"/>
      <c r="F31" s="282"/>
      <c r="G31" s="282"/>
      <c r="H31" s="282"/>
      <c r="I31" s="282"/>
      <c r="J31" s="282"/>
      <c r="K31" s="282"/>
      <c r="L31" s="282"/>
      <c r="M31" s="282"/>
      <c r="N31" s="282"/>
      <c r="O31" s="282"/>
      <c r="P31" s="276"/>
    </row>
    <row r="32" spans="2:16" s="121" customFormat="1" ht="16.5" customHeight="1" x14ac:dyDescent="0.25">
      <c r="B32" s="88"/>
      <c r="C32" s="1004"/>
      <c r="D32" s="1004"/>
      <c r="E32" s="1004"/>
      <c r="F32" s="1004"/>
      <c r="G32" s="1003"/>
      <c r="H32" s="1003"/>
      <c r="I32" s="1003"/>
      <c r="J32" s="1003"/>
      <c r="K32" s="1003"/>
      <c r="L32" s="1003"/>
      <c r="M32" s="1003"/>
      <c r="N32" s="1003"/>
      <c r="O32" s="1003"/>
      <c r="P32" s="258"/>
    </row>
    <row r="33" spans="2:16" s="121" customFormat="1" ht="16.5" customHeight="1" x14ac:dyDescent="0.25">
      <c r="B33" s="88"/>
      <c r="C33" s="1004" t="s">
        <v>361</v>
      </c>
      <c r="D33" s="1004"/>
      <c r="E33" s="1004"/>
      <c r="F33" s="1004"/>
      <c r="G33" s="869"/>
      <c r="H33" s="1002"/>
      <c r="I33" s="1002"/>
      <c r="J33" s="356" t="s">
        <v>49</v>
      </c>
      <c r="K33" s="648" t="s">
        <v>365</v>
      </c>
      <c r="L33" s="963"/>
      <c r="M33" s="963"/>
      <c r="N33" s="963"/>
      <c r="O33" s="963"/>
      <c r="P33" s="258"/>
    </row>
    <row r="34" spans="2:16" s="121" customFormat="1" ht="16.5" customHeight="1" x14ac:dyDescent="0.25">
      <c r="B34" s="88"/>
      <c r="C34" s="100" t="s">
        <v>126</v>
      </c>
      <c r="D34" s="100"/>
      <c r="E34" s="100"/>
      <c r="F34" s="89"/>
      <c r="G34" s="870"/>
      <c r="H34" s="870"/>
      <c r="I34" s="870"/>
      <c r="J34" s="356" t="s">
        <v>49</v>
      </c>
      <c r="K34" s="356"/>
      <c r="L34" s="356"/>
      <c r="M34" s="356"/>
      <c r="N34" s="356"/>
      <c r="O34" s="356"/>
      <c r="P34" s="258"/>
    </row>
    <row r="35" spans="2:16" s="121" customFormat="1" ht="16.5" customHeight="1" x14ac:dyDescent="0.25">
      <c r="B35" s="88"/>
      <c r="C35" s="100" t="s">
        <v>127</v>
      </c>
      <c r="D35" s="100"/>
      <c r="E35" s="100"/>
      <c r="F35" s="89"/>
      <c r="G35" s="870"/>
      <c r="H35" s="870"/>
      <c r="I35" s="870"/>
      <c r="J35" s="356"/>
      <c r="K35" s="356"/>
      <c r="L35" s="356"/>
      <c r="M35" s="356"/>
      <c r="N35" s="356"/>
      <c r="O35" s="356"/>
      <c r="P35" s="258"/>
    </row>
    <row r="36" spans="2:16" s="121" customFormat="1" ht="16.5" customHeight="1" x14ac:dyDescent="0.25">
      <c r="B36" s="88"/>
      <c r="C36" s="100" t="s">
        <v>364</v>
      </c>
      <c r="D36" s="100"/>
      <c r="E36" s="100"/>
      <c r="F36" s="89"/>
      <c r="G36" s="1009"/>
      <c r="H36" s="1010"/>
      <c r="I36" s="1010"/>
      <c r="J36" s="356" t="s">
        <v>363</v>
      </c>
      <c r="K36" s="648" t="s">
        <v>366</v>
      </c>
      <c r="L36" s="963"/>
      <c r="M36" s="963"/>
      <c r="N36" s="963"/>
      <c r="O36" s="963"/>
      <c r="P36" s="258"/>
    </row>
    <row r="37" spans="2:16" s="121" customFormat="1" ht="16.5" customHeight="1" x14ac:dyDescent="0.25">
      <c r="B37" s="88"/>
      <c r="C37" s="100" t="s">
        <v>362</v>
      </c>
      <c r="D37" s="100"/>
      <c r="E37" s="100"/>
      <c r="F37" s="100"/>
      <c r="G37" s="1006"/>
      <c r="H37" s="1006"/>
      <c r="I37" s="1006"/>
      <c r="J37" s="356" t="s">
        <v>379</v>
      </c>
      <c r="K37" s="648"/>
      <c r="L37" s="934"/>
      <c r="M37" s="934"/>
      <c r="N37" s="934"/>
      <c r="O37" s="934"/>
      <c r="P37" s="258"/>
    </row>
    <row r="38" spans="2:16" s="121" customFormat="1" ht="16.5" customHeight="1" x14ac:dyDescent="0.25">
      <c r="B38" s="88"/>
      <c r="C38" s="100" t="s">
        <v>223</v>
      </c>
      <c r="D38" s="100"/>
      <c r="E38" s="100"/>
      <c r="F38" s="89"/>
      <c r="G38" s="1007"/>
      <c r="H38" s="1007"/>
      <c r="I38" s="1007"/>
      <c r="J38" s="356"/>
      <c r="K38" s="356"/>
      <c r="L38" s="356"/>
      <c r="M38" s="356"/>
      <c r="N38" s="356"/>
      <c r="O38" s="356"/>
      <c r="P38" s="258"/>
    </row>
    <row r="39" spans="2:16" s="121" customFormat="1" ht="16.5" customHeight="1" x14ac:dyDescent="0.25">
      <c r="B39" s="88"/>
      <c r="C39" s="100" t="s">
        <v>249</v>
      </c>
      <c r="D39" s="100"/>
      <c r="E39" s="100"/>
      <c r="F39" s="89"/>
      <c r="G39" s="1008" t="e">
        <f>IF(OR(i="",K="",n=""), "", K*i/n)</f>
        <v>#NAME?</v>
      </c>
      <c r="H39" s="1008"/>
      <c r="I39" s="1008"/>
      <c r="J39" s="348" t="s">
        <v>213</v>
      </c>
      <c r="K39" s="348"/>
      <c r="L39" s="348"/>
      <c r="M39" s="1005" t="e">
        <f>IF(G39="","",G39*365*2.54*12)</f>
        <v>#NAME?</v>
      </c>
      <c r="N39" s="1005"/>
      <c r="O39" s="348" t="s">
        <v>182</v>
      </c>
      <c r="P39" s="258"/>
    </row>
    <row r="40" spans="2:16" s="122" customFormat="1" ht="6" customHeight="1" x14ac:dyDescent="0.25">
      <c r="B40" s="91"/>
      <c r="C40" s="90"/>
      <c r="D40" s="90"/>
      <c r="E40" s="90"/>
      <c r="F40" s="90"/>
      <c r="G40" s="90"/>
      <c r="H40" s="90"/>
      <c r="I40" s="90"/>
      <c r="J40" s="90"/>
      <c r="K40" s="90"/>
      <c r="L40" s="90"/>
      <c r="M40" s="90"/>
      <c r="N40" s="90"/>
      <c r="O40" s="90"/>
      <c r="P40" s="261"/>
    </row>
    <row r="41" spans="2:16" s="122" customFormat="1" ht="18" customHeight="1" x14ac:dyDescent="0.25">
      <c r="B41" s="277" t="s">
        <v>57</v>
      </c>
      <c r="C41" s="282"/>
      <c r="D41" s="282"/>
      <c r="E41" s="282"/>
      <c r="F41" s="282"/>
      <c r="G41" s="282"/>
      <c r="H41" s="282"/>
      <c r="I41" s="282"/>
      <c r="J41" s="282"/>
      <c r="K41" s="282"/>
      <c r="L41" s="282"/>
      <c r="M41" s="282"/>
      <c r="N41" s="282"/>
      <c r="O41" s="282"/>
      <c r="P41" s="276"/>
    </row>
    <row r="42" spans="2:16" ht="92.25" customHeight="1" x14ac:dyDescent="0.25">
      <c r="B42" s="92"/>
      <c r="C42" s="868"/>
      <c r="D42" s="868"/>
      <c r="E42" s="868"/>
      <c r="F42" s="868"/>
      <c r="G42" s="868"/>
      <c r="H42" s="868"/>
      <c r="I42" s="868"/>
      <c r="J42" s="868"/>
      <c r="K42" s="868"/>
      <c r="L42" s="868"/>
      <c r="M42" s="868"/>
      <c r="N42" s="868"/>
      <c r="O42" s="868"/>
      <c r="P42" s="329"/>
    </row>
    <row r="43" spans="2:16" x14ac:dyDescent="0.25">
      <c r="B43" s="94"/>
      <c r="C43" s="95"/>
      <c r="D43" s="95"/>
      <c r="E43" s="95"/>
      <c r="F43" s="95"/>
      <c r="G43" s="95"/>
      <c r="H43" s="95"/>
      <c r="I43" s="95"/>
      <c r="J43" s="95"/>
      <c r="K43" s="95"/>
      <c r="L43" s="95"/>
      <c r="M43" s="95"/>
      <c r="N43" s="95"/>
      <c r="O43" s="95"/>
      <c r="P43" s="96"/>
    </row>
    <row r="44" spans="2:16" x14ac:dyDescent="0.25">
      <c r="B44" s="192" t="s">
        <v>128</v>
      </c>
      <c r="C44" s="8"/>
      <c r="D44" s="8"/>
      <c r="E44" s="8"/>
      <c r="F44" s="8"/>
      <c r="G44" s="8"/>
      <c r="H44" s="8"/>
      <c r="I44" s="8"/>
      <c r="J44" s="8"/>
      <c r="K44" s="8"/>
      <c r="L44" s="8"/>
      <c r="M44" s="8"/>
      <c r="N44" s="8"/>
      <c r="O44" s="8"/>
      <c r="P44" s="8"/>
    </row>
  </sheetData>
  <sheetProtection algorithmName="SHA-512" hashValue="Kvqq2FUN/iAEUWEeU5rE7Z/oJscpzFWLbE9aVsQb4LuWJE8ivw7AfCpc2qfKkra4RpMvc2+ezuAqHp473mL3rw==" saltValue="m+ZImQo0sNuafAfX2Y/OzA==" spinCount="100000" sheet="1" objects="1" scenarios="1"/>
  <mergeCells count="48">
    <mergeCell ref="C25:D25"/>
    <mergeCell ref="F27:O27"/>
    <mergeCell ref="F28:O28"/>
    <mergeCell ref="F25:O25"/>
    <mergeCell ref="F29:O29"/>
    <mergeCell ref="C27:D27"/>
    <mergeCell ref="C28:D28"/>
    <mergeCell ref="C29:D29"/>
    <mergeCell ref="F26:O26"/>
    <mergeCell ref="C26:D26"/>
    <mergeCell ref="F14:I14"/>
    <mergeCell ref="F15:I15"/>
    <mergeCell ref="F16:I16"/>
    <mergeCell ref="F17:I17"/>
    <mergeCell ref="K14:O14"/>
    <mergeCell ref="K15:O15"/>
    <mergeCell ref="K16:O16"/>
    <mergeCell ref="K17:O17"/>
    <mergeCell ref="C14:D14"/>
    <mergeCell ref="C15:D15"/>
    <mergeCell ref="C16:D16"/>
    <mergeCell ref="C17:D17"/>
    <mergeCell ref="C24:D24"/>
    <mergeCell ref="C18:D18"/>
    <mergeCell ref="C19:D19"/>
    <mergeCell ref="L36:O36"/>
    <mergeCell ref="G33:I33"/>
    <mergeCell ref="C42:O42"/>
    <mergeCell ref="G32:O32"/>
    <mergeCell ref="C32:F32"/>
    <mergeCell ref="M39:N39"/>
    <mergeCell ref="G37:I37"/>
    <mergeCell ref="G38:I38"/>
    <mergeCell ref="L33:O33"/>
    <mergeCell ref="G39:I39"/>
    <mergeCell ref="G34:I34"/>
    <mergeCell ref="G35:I35"/>
    <mergeCell ref="G36:I36"/>
    <mergeCell ref="C33:F33"/>
    <mergeCell ref="L37:O37"/>
    <mergeCell ref="K18:O18"/>
    <mergeCell ref="F18:I18"/>
    <mergeCell ref="F22:O22"/>
    <mergeCell ref="F24:O24"/>
    <mergeCell ref="F23:O23"/>
    <mergeCell ref="F20:O20"/>
    <mergeCell ref="K19:O19"/>
    <mergeCell ref="F19:I19"/>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A59"/>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77734375" style="173" customWidth="1"/>
    <col min="3" max="3" width="34" style="173" customWidth="1"/>
    <col min="4" max="13" width="13.77734375" style="173" customWidth="1"/>
    <col min="14" max="14" width="16.77734375" style="173" hidden="1" customWidth="1"/>
    <col min="15" max="15" width="15.44140625" style="173" customWidth="1"/>
    <col min="16" max="16" width="14.6640625" style="173" customWidth="1"/>
    <col min="17" max="17" width="18.77734375" style="173" customWidth="1"/>
    <col min="18" max="16384" width="9.33203125" style="173"/>
  </cols>
  <sheetData>
    <row r="1" spans="2:27" s="115" customFormat="1" ht="3" customHeight="1" x14ac:dyDescent="0.25">
      <c r="AA1" s="816"/>
    </row>
    <row r="2" spans="2:27" s="174" customFormat="1" ht="24" customHeight="1" x14ac:dyDescent="0.25">
      <c r="B2" s="63" t="s">
        <v>464</v>
      </c>
      <c r="C2" s="64"/>
      <c r="D2" s="64"/>
      <c r="E2" s="64"/>
      <c r="F2" s="64"/>
      <c r="G2" s="64"/>
      <c r="H2" s="64"/>
      <c r="I2" s="64"/>
      <c r="J2" s="64"/>
      <c r="K2" s="64"/>
      <c r="L2" s="65"/>
      <c r="M2" s="65"/>
      <c r="N2" s="65"/>
      <c r="O2" s="65"/>
      <c r="P2" s="65"/>
      <c r="Q2" s="66" t="s">
        <v>316</v>
      </c>
    </row>
    <row r="3" spans="2:27" s="175" customFormat="1" ht="4.5" customHeight="1" x14ac:dyDescent="0.25">
      <c r="B3" s="385"/>
      <c r="C3" s="386"/>
      <c r="D3" s="386"/>
      <c r="E3" s="386"/>
      <c r="F3" s="386"/>
      <c r="G3" s="386"/>
      <c r="H3" s="386"/>
      <c r="I3" s="386"/>
      <c r="J3" s="386"/>
      <c r="K3" s="386"/>
      <c r="L3" s="386"/>
      <c r="M3" s="386"/>
      <c r="N3" s="386"/>
      <c r="O3" s="386"/>
      <c r="P3" s="386"/>
      <c r="Q3" s="386"/>
    </row>
    <row r="4" spans="2:27" s="175" customFormat="1" ht="24" customHeight="1" x14ac:dyDescent="0.4">
      <c r="B4" s="568" t="str">
        <f>CONCATENATE(Cover!D21,"  ",Cover!E21)</f>
        <v xml:space="preserve">FACILITY NAME:  </v>
      </c>
      <c r="C4" s="388"/>
      <c r="D4" s="389"/>
      <c r="E4" s="390"/>
      <c r="F4" s="569"/>
      <c r="G4" s="387" t="str">
        <f>CONCATENATE(Cover!D23,"  ",Cover!E23)</f>
        <v xml:space="preserve">PROGRAM NO.:  </v>
      </c>
      <c r="H4" s="566"/>
      <c r="I4" s="31"/>
      <c r="J4" s="388"/>
      <c r="K4" s="570"/>
      <c r="L4" s="392" t="str">
        <f>CONCATENATE(Cover!D24,"  ",Cover!E24)</f>
        <v xml:space="preserve">FACILITY NO.:  </v>
      </c>
      <c r="M4" s="391"/>
      <c r="N4" s="391"/>
      <c r="O4" s="391"/>
      <c r="P4" s="391"/>
      <c r="Q4" s="393"/>
    </row>
    <row r="5" spans="2:27" s="175" customFormat="1" ht="4.5" customHeight="1" x14ac:dyDescent="0.4">
      <c r="B5" s="394"/>
      <c r="C5" s="395"/>
      <c r="D5" s="386"/>
      <c r="E5" s="386"/>
      <c r="F5" s="386"/>
      <c r="G5" s="386"/>
      <c r="H5" s="396"/>
      <c r="I5" s="397"/>
      <c r="J5" s="396"/>
      <c r="K5" s="386"/>
      <c r="L5" s="386"/>
      <c r="M5" s="386"/>
      <c r="N5" s="386"/>
      <c r="O5" s="386"/>
      <c r="P5" s="386"/>
      <c r="Q5" s="386"/>
    </row>
    <row r="6" spans="2:27" s="176" customFormat="1" ht="24" customHeight="1" x14ac:dyDescent="0.4">
      <c r="B6" s="571" t="str">
        <f>CONCATENATE(Cover!D26,"  ",Cover!E26)</f>
        <v xml:space="preserve">CONSULTANT:  </v>
      </c>
      <c r="C6" s="388"/>
      <c r="D6" s="399"/>
      <c r="E6" s="400"/>
      <c r="F6" s="402"/>
      <c r="G6" s="398" t="str">
        <f>IF(Cover!E27="",Cover!D27,CONCATENATE(Cover!D27,"  ",TEXT(Cover!E27,"dd-mmm-yy")))</f>
        <v>COMPLETION DATE:</v>
      </c>
      <c r="H6" s="566"/>
      <c r="I6" s="35"/>
      <c r="J6" s="388"/>
      <c r="K6" s="570"/>
      <c r="L6" s="401" t="str">
        <f>CONCATENATE(Cover!D28,"  ",Cover!E28)</f>
        <v xml:space="preserve">PREPARED BY:  </v>
      </c>
      <c r="M6" s="400"/>
      <c r="N6" s="400"/>
      <c r="O6" s="400"/>
      <c r="P6" s="400"/>
      <c r="Q6" s="402"/>
    </row>
    <row r="7" spans="2:27" s="177" customFormat="1" ht="3" customHeight="1" x14ac:dyDescent="0.25">
      <c r="B7" s="567"/>
      <c r="C7" s="403"/>
      <c r="D7" s="403"/>
      <c r="E7" s="403"/>
      <c r="F7" s="403"/>
      <c r="G7" s="403"/>
      <c r="H7" s="403"/>
      <c r="I7" s="404"/>
      <c r="J7" s="403"/>
      <c r="K7" s="403"/>
      <c r="L7" s="404"/>
      <c r="M7" s="403"/>
      <c r="N7" s="403"/>
      <c r="O7" s="403"/>
      <c r="P7" s="403"/>
      <c r="Q7" s="403"/>
    </row>
    <row r="8" spans="2:27" s="175" customFormat="1" ht="24" customHeight="1" x14ac:dyDescent="0.25">
      <c r="B8" s="1012" t="s">
        <v>459</v>
      </c>
      <c r="C8" s="1013"/>
      <c r="D8" s="1013"/>
      <c r="E8" s="1013"/>
      <c r="F8" s="1013"/>
      <c r="G8" s="1013"/>
      <c r="H8" s="1013"/>
      <c r="I8" s="1013"/>
      <c r="J8" s="1013"/>
      <c r="K8" s="1013"/>
      <c r="L8" s="1013"/>
      <c r="M8" s="1013"/>
      <c r="N8" s="1013"/>
      <c r="O8" s="1013"/>
      <c r="P8" s="1013"/>
      <c r="Q8" s="1014"/>
    </row>
    <row r="9" spans="2:27" ht="21" customHeight="1" x14ac:dyDescent="0.3">
      <c r="B9" s="381"/>
      <c r="C9" s="382"/>
      <c r="D9" s="382"/>
      <c r="E9" s="382"/>
      <c r="F9" s="383"/>
      <c r="G9" s="405" t="s">
        <v>215</v>
      </c>
      <c r="H9" s="382"/>
      <c r="I9" s="382"/>
      <c r="J9" s="382"/>
      <c r="K9" s="382"/>
      <c r="L9" s="382"/>
      <c r="M9" s="382"/>
      <c r="N9" s="382"/>
      <c r="O9" s="382"/>
      <c r="P9" s="382"/>
      <c r="Q9" s="18"/>
    </row>
    <row r="10" spans="2:27" ht="4.5" customHeight="1" x14ac:dyDescent="0.3">
      <c r="B10" s="384"/>
      <c r="C10" s="15"/>
      <c r="D10" s="15"/>
      <c r="E10" s="15"/>
      <c r="F10" s="15"/>
      <c r="G10" s="15"/>
      <c r="H10" s="15"/>
      <c r="I10" s="15"/>
      <c r="J10" s="15"/>
      <c r="K10" s="15"/>
      <c r="L10" s="15"/>
      <c r="M10" s="15"/>
      <c r="N10" s="15"/>
      <c r="O10" s="15"/>
      <c r="P10" s="15"/>
      <c r="Q10" s="15"/>
    </row>
    <row r="11" spans="2:27" ht="21" customHeight="1" x14ac:dyDescent="0.35">
      <c r="B11" s="406" t="s">
        <v>129</v>
      </c>
      <c r="C11" s="407"/>
      <c r="D11" s="1029"/>
      <c r="E11" s="1030"/>
      <c r="F11" s="1029"/>
      <c r="G11" s="1030"/>
      <c r="H11" s="1029"/>
      <c r="I11" s="1030"/>
      <c r="J11" s="1029"/>
      <c r="K11" s="1030"/>
      <c r="L11" s="1029"/>
      <c r="M11" s="1030"/>
      <c r="N11" s="1019" t="s">
        <v>130</v>
      </c>
      <c r="O11" s="1031" t="s">
        <v>131</v>
      </c>
      <c r="P11" s="1031" t="s">
        <v>132</v>
      </c>
      <c r="Q11" s="1031" t="s">
        <v>448</v>
      </c>
    </row>
    <row r="12" spans="2:27" ht="21" customHeight="1" x14ac:dyDescent="0.35">
      <c r="B12" s="406" t="s">
        <v>133</v>
      </c>
      <c r="C12" s="407"/>
      <c r="D12" s="1034"/>
      <c r="E12" s="1025"/>
      <c r="F12" s="1034"/>
      <c r="G12" s="1025"/>
      <c r="H12" s="1034"/>
      <c r="I12" s="1025"/>
      <c r="J12" s="1034"/>
      <c r="K12" s="1025"/>
      <c r="L12" s="1034"/>
      <c r="M12" s="1025"/>
      <c r="N12" s="1020"/>
      <c r="O12" s="1032"/>
      <c r="P12" s="1032"/>
      <c r="Q12" s="1032"/>
    </row>
    <row r="13" spans="2:27" ht="21" customHeight="1" x14ac:dyDescent="0.35">
      <c r="B13" s="406" t="s">
        <v>134</v>
      </c>
      <c r="C13" s="407"/>
      <c r="D13" s="1026"/>
      <c r="E13" s="1027"/>
      <c r="F13" s="1026"/>
      <c r="G13" s="1027"/>
      <c r="H13" s="1026"/>
      <c r="I13" s="1027"/>
      <c r="J13" s="1026"/>
      <c r="K13" s="1027"/>
      <c r="L13" s="1026"/>
      <c r="M13" s="1027"/>
      <c r="N13" s="1021"/>
      <c r="O13" s="1033"/>
      <c r="P13" s="1033"/>
      <c r="Q13" s="1033"/>
    </row>
    <row r="14" spans="2:27" ht="21" customHeight="1" x14ac:dyDescent="0.35">
      <c r="B14" s="408" t="s">
        <v>402</v>
      </c>
      <c r="C14" s="409"/>
      <c r="D14" s="410"/>
      <c r="E14" s="410"/>
      <c r="F14" s="410"/>
      <c r="G14" s="410"/>
      <c r="H14" s="410"/>
      <c r="I14" s="410"/>
      <c r="J14" s="410"/>
      <c r="K14" s="410"/>
      <c r="L14" s="410"/>
      <c r="M14" s="410"/>
      <c r="N14" s="411"/>
      <c r="O14" s="411"/>
      <c r="P14" s="411"/>
      <c r="Q14" s="412"/>
    </row>
    <row r="15" spans="2:27" ht="21" customHeight="1" x14ac:dyDescent="0.35">
      <c r="B15" s="413" t="s">
        <v>135</v>
      </c>
      <c r="C15" s="414"/>
      <c r="D15" s="1029"/>
      <c r="E15" s="1030"/>
      <c r="F15" s="1029"/>
      <c r="G15" s="1030"/>
      <c r="H15" s="1029"/>
      <c r="I15" s="1030"/>
      <c r="J15" s="1029"/>
      <c r="K15" s="1030"/>
      <c r="L15" s="1029"/>
      <c r="M15" s="1030"/>
      <c r="N15" s="412" t="str">
        <f>IF(COUNT(D15:M15,#REF!)=0,"",COUNT(D15:M15,#REF!))</f>
        <v/>
      </c>
      <c r="O15" s="412" t="str">
        <f>IF(N15="","", AVERAGE(D15:M15,'Form-9-(2)'!D15:M15))</f>
        <v/>
      </c>
      <c r="P15" s="412" t="str">
        <f>IF(N15="","",MAX(C15:M15,'Form-9-(2)'!C15:M15))</f>
        <v/>
      </c>
      <c r="Q15" s="415" t="str">
        <f t="shared" ref="Q15:Q32" si="0">IF(OR((O15=""),(P15="")),"",P15/O15)</f>
        <v/>
      </c>
    </row>
    <row r="16" spans="2:27" ht="21" customHeight="1" x14ac:dyDescent="0.35">
      <c r="B16" s="413" t="s">
        <v>136</v>
      </c>
      <c r="C16" s="414"/>
      <c r="D16" s="1024"/>
      <c r="E16" s="1025"/>
      <c r="F16" s="1024"/>
      <c r="G16" s="1025"/>
      <c r="H16" s="1024"/>
      <c r="I16" s="1025"/>
      <c r="J16" s="1024"/>
      <c r="K16" s="1025"/>
      <c r="L16" s="1024"/>
      <c r="M16" s="1025"/>
      <c r="N16" s="416" t="str">
        <f>IF(COUNT(C16:M16,#REF!)=0,"",COUNT(C16:M16,#REF!))</f>
        <v/>
      </c>
      <c r="O16" s="412" t="str">
        <f>IF(N16="","", AVERAGE(D16:M16,'Form-9-(2)'!D16:M16))</f>
        <v/>
      </c>
      <c r="P16" s="412" t="str">
        <f>IF(N16="","",MAX(C16:M16,'Form-9-(2)'!C16:M16))</f>
        <v/>
      </c>
      <c r="Q16" s="415" t="str">
        <f t="shared" si="0"/>
        <v/>
      </c>
    </row>
    <row r="17" spans="1:17" ht="21" customHeight="1" x14ac:dyDescent="0.35">
      <c r="B17" s="413" t="s">
        <v>137</v>
      </c>
      <c r="C17" s="414"/>
      <c r="D17" s="1024"/>
      <c r="E17" s="1025"/>
      <c r="F17" s="1024"/>
      <c r="G17" s="1025"/>
      <c r="H17" s="1024"/>
      <c r="I17" s="1025"/>
      <c r="J17" s="1024"/>
      <c r="K17" s="1025"/>
      <c r="L17" s="1024"/>
      <c r="M17" s="1025"/>
      <c r="N17" s="416" t="str">
        <f>IF(COUNT(C17:M17,#REF!)=0,"",COUNT(C17:M17,#REF!))</f>
        <v/>
      </c>
      <c r="O17" s="412" t="str">
        <f>IF(N17="","", AVERAGE(D17:M17,'Form-9-(2)'!D17:M17))</f>
        <v/>
      </c>
      <c r="P17" s="412" t="str">
        <f>IF(N17="","",MAX(C17:M17,'Form-9-(2)'!C17:M17))</f>
        <v/>
      </c>
      <c r="Q17" s="415" t="str">
        <f t="shared" si="0"/>
        <v/>
      </c>
    </row>
    <row r="18" spans="1:17" ht="21" customHeight="1" x14ac:dyDescent="0.35">
      <c r="B18" s="413" t="s">
        <v>138</v>
      </c>
      <c r="C18" s="414"/>
      <c r="D18" s="1024"/>
      <c r="E18" s="1025"/>
      <c r="F18" s="1024"/>
      <c r="G18" s="1025"/>
      <c r="H18" s="1024"/>
      <c r="I18" s="1025"/>
      <c r="J18" s="1024"/>
      <c r="K18" s="1025"/>
      <c r="L18" s="1024"/>
      <c r="M18" s="1025"/>
      <c r="N18" s="416" t="str">
        <f>IF(COUNT(C18:M18,#REF!)=0,"",COUNT(C18:M18,#REF!))</f>
        <v/>
      </c>
      <c r="O18" s="412" t="str">
        <f>IF(N18="","", AVERAGE(D18:M18,'Form-9-(2)'!D18:M18))</f>
        <v/>
      </c>
      <c r="P18" s="412" t="str">
        <f>IF(N18="","",MAX(C18:M18,'Form-9-(2)'!C18:M18))</f>
        <v/>
      </c>
      <c r="Q18" s="415" t="str">
        <f t="shared" si="0"/>
        <v/>
      </c>
    </row>
    <row r="19" spans="1:17" ht="21" customHeight="1" x14ac:dyDescent="0.35">
      <c r="B19" s="413" t="s">
        <v>140</v>
      </c>
      <c r="C19" s="414"/>
      <c r="D19" s="1024"/>
      <c r="E19" s="1025"/>
      <c r="F19" s="1024"/>
      <c r="G19" s="1025"/>
      <c r="H19" s="1024"/>
      <c r="I19" s="1025"/>
      <c r="J19" s="1024"/>
      <c r="K19" s="1025"/>
      <c r="L19" s="1024"/>
      <c r="M19" s="1025"/>
      <c r="N19" s="416" t="str">
        <f>IF(COUNT(C19:M19,#REF!)=0,"",COUNT(C19:M19,#REF!))</f>
        <v/>
      </c>
      <c r="O19" s="412" t="str">
        <f>IF(N19="","", AVERAGE(D19:M19,'Form-9-(2)'!D19:M19))</f>
        <v/>
      </c>
      <c r="P19" s="412" t="str">
        <f>IF(N19="","",MAX(C19:M19,'Form-9-(2)'!C19:M19))</f>
        <v/>
      </c>
      <c r="Q19" s="415" t="str">
        <f t="shared" si="0"/>
        <v/>
      </c>
    </row>
    <row r="20" spans="1:17" ht="21" customHeight="1" x14ac:dyDescent="0.35">
      <c r="B20" s="413" t="s">
        <v>139</v>
      </c>
      <c r="C20" s="414"/>
      <c r="D20" s="1026"/>
      <c r="E20" s="1027"/>
      <c r="F20" s="1026"/>
      <c r="G20" s="1027"/>
      <c r="H20" s="1026"/>
      <c r="I20" s="1027"/>
      <c r="J20" s="1026"/>
      <c r="K20" s="1027"/>
      <c r="L20" s="1026"/>
      <c r="M20" s="1027"/>
      <c r="N20" s="416" t="str">
        <f>IF(COUNT(C20:M20,#REF!)=0,"",COUNT(C20:M20,#REF!))</f>
        <v/>
      </c>
      <c r="O20" s="412" t="str">
        <f>IF(N20="","", AVERAGE(D20:M20,'Form-9-(2)'!D20:M20))</f>
        <v/>
      </c>
      <c r="P20" s="412" t="str">
        <f>IF(N20="","",MAX(C20:M20,'Form-9-(2)'!C20:M20))</f>
        <v/>
      </c>
      <c r="Q20" s="415" t="str">
        <f t="shared" si="0"/>
        <v/>
      </c>
    </row>
    <row r="21" spans="1:17" ht="21" customHeight="1" x14ac:dyDescent="0.35">
      <c r="B21" s="417" t="s">
        <v>179</v>
      </c>
      <c r="C21" s="418"/>
      <c r="D21" s="410"/>
      <c r="E21" s="410"/>
      <c r="F21" s="410"/>
      <c r="G21" s="410"/>
      <c r="H21" s="410"/>
      <c r="I21" s="410"/>
      <c r="J21" s="410"/>
      <c r="K21" s="410"/>
      <c r="L21" s="410"/>
      <c r="M21" s="410"/>
      <c r="N21" s="416" t="str">
        <f>IF(COUNT(C21:M21,#REF!)=0,"",COUNT(C21:M21,#REF!))</f>
        <v/>
      </c>
      <c r="O21" s="419"/>
      <c r="P21" s="419"/>
      <c r="Q21" s="415"/>
    </row>
    <row r="22" spans="1:17" ht="21" customHeight="1" x14ac:dyDescent="0.35">
      <c r="B22" s="413" t="s">
        <v>142</v>
      </c>
      <c r="C22" s="414"/>
      <c r="D22" s="1029"/>
      <c r="E22" s="1030"/>
      <c r="F22" s="1029"/>
      <c r="G22" s="1030"/>
      <c r="H22" s="1029"/>
      <c r="I22" s="1030"/>
      <c r="J22" s="1029"/>
      <c r="K22" s="1030"/>
      <c r="L22" s="1029"/>
      <c r="M22" s="1030"/>
      <c r="N22" s="416" t="str">
        <f>IF(COUNT(C22:M22,#REF!)=0,"",COUNT(C22:M22,#REF!))</f>
        <v/>
      </c>
      <c r="O22" s="412" t="str">
        <f>IF(N22="","", AVERAGE(D22:M22,'Form-9-(2)'!D22:M22))</f>
        <v/>
      </c>
      <c r="P22" s="412" t="str">
        <f>IF(N22="","",MAX(C22:M22,'Form-9-(2)'!C22:M22))</f>
        <v/>
      </c>
      <c r="Q22" s="415" t="str">
        <f t="shared" si="0"/>
        <v/>
      </c>
    </row>
    <row r="23" spans="1:17" ht="21" customHeight="1" x14ac:dyDescent="0.35">
      <c r="B23" s="413" t="s">
        <v>143</v>
      </c>
      <c r="C23" s="414"/>
      <c r="D23" s="1024"/>
      <c r="E23" s="1025"/>
      <c r="F23" s="1024"/>
      <c r="G23" s="1025"/>
      <c r="H23" s="1024"/>
      <c r="I23" s="1025"/>
      <c r="J23" s="1024"/>
      <c r="K23" s="1025"/>
      <c r="L23" s="1024"/>
      <c r="M23" s="1025"/>
      <c r="N23" s="416" t="str">
        <f>IF(COUNT(C23:M23,#REF!)=0,"",COUNT(C23:M23,#REF!))</f>
        <v/>
      </c>
      <c r="O23" s="412" t="str">
        <f>IF(N23="","", AVERAGE(D23:M23,'Form-9-(2)'!D23:M23))</f>
        <v/>
      </c>
      <c r="P23" s="412" t="str">
        <f>IF(N23="","",MAX(C23:M23,'Form-9-(2)'!C23:M23))</f>
        <v/>
      </c>
      <c r="Q23" s="415" t="str">
        <f t="shared" si="0"/>
        <v/>
      </c>
    </row>
    <row r="24" spans="1:17" ht="21" customHeight="1" x14ac:dyDescent="0.35">
      <c r="B24" s="413" t="s">
        <v>144</v>
      </c>
      <c r="C24" s="418"/>
      <c r="D24" s="1024"/>
      <c r="E24" s="1025"/>
      <c r="F24" s="1024"/>
      <c r="G24" s="1025"/>
      <c r="H24" s="1024"/>
      <c r="I24" s="1025"/>
      <c r="J24" s="1024"/>
      <c r="K24" s="1025"/>
      <c r="L24" s="1024"/>
      <c r="M24" s="1025"/>
      <c r="N24" s="416" t="str">
        <f>IF(COUNT(C24:M24,#REF!)=0,"",COUNT(C24:M24,#REF!))</f>
        <v/>
      </c>
      <c r="O24" s="412" t="str">
        <f>IF(N24="","", AVERAGE(D24:M24,'Form-9-(2)'!D24:M24))</f>
        <v/>
      </c>
      <c r="P24" s="412" t="str">
        <f>IF(N24="","",MAX(C24:M24,'Form-9-(2)'!C24:M24))</f>
        <v/>
      </c>
      <c r="Q24" s="415" t="str">
        <f t="shared" si="0"/>
        <v/>
      </c>
    </row>
    <row r="25" spans="1:17" ht="21" customHeight="1" x14ac:dyDescent="0.35">
      <c r="B25" s="413" t="s">
        <v>234</v>
      </c>
      <c r="C25" s="654"/>
      <c r="D25" s="1024"/>
      <c r="E25" s="1025"/>
      <c r="F25" s="1024"/>
      <c r="G25" s="1025"/>
      <c r="H25" s="1024"/>
      <c r="I25" s="1025"/>
      <c r="J25" s="1024"/>
      <c r="K25" s="1025"/>
      <c r="L25" s="1024"/>
      <c r="M25" s="1025"/>
      <c r="N25" s="416" t="str">
        <f>IF(COUNT(C25:M25,#REF!)=0,"",COUNT(C25:M25,#REF!))</f>
        <v/>
      </c>
      <c r="O25" s="412" t="str">
        <f>IF(N25="","", AVERAGE(D25:M25,'Form-9-(2)'!D25:M25))</f>
        <v/>
      </c>
      <c r="P25" s="412" t="str">
        <f>IF(N25="","",MAX(C25:M25,'Form-9-(2)'!C25:M25))</f>
        <v/>
      </c>
      <c r="Q25" s="415" t="str">
        <f t="shared" si="0"/>
        <v/>
      </c>
    </row>
    <row r="26" spans="1:17" ht="21" customHeight="1" x14ac:dyDescent="0.35">
      <c r="A26" s="173" t="s">
        <v>141</v>
      </c>
      <c r="B26" s="413" t="s">
        <v>234</v>
      </c>
      <c r="C26" s="655"/>
      <c r="D26" s="1024"/>
      <c r="E26" s="1025"/>
      <c r="F26" s="1024"/>
      <c r="G26" s="1025"/>
      <c r="H26" s="1024"/>
      <c r="I26" s="1025"/>
      <c r="J26" s="1024"/>
      <c r="K26" s="1025"/>
      <c r="L26" s="1024"/>
      <c r="M26" s="1025"/>
      <c r="N26" s="416" t="str">
        <f>IF(COUNT(C26:M26,#REF!)=0,"",COUNT(C26:M26,#REF!))</f>
        <v/>
      </c>
      <c r="O26" s="412" t="str">
        <f>IF(N26="","", AVERAGE(D26:M26,'Form-9-(2)'!D26:M26))</f>
        <v/>
      </c>
      <c r="P26" s="412" t="str">
        <f>IF(N26="","",MAX(C26:M26,'Form-9-(2)'!C26:M26))</f>
        <v/>
      </c>
      <c r="Q26" s="415" t="str">
        <f t="shared" si="0"/>
        <v/>
      </c>
    </row>
    <row r="27" spans="1:17" ht="21" customHeight="1" x14ac:dyDescent="0.35">
      <c r="B27" s="413" t="s">
        <v>234</v>
      </c>
      <c r="C27" s="656"/>
      <c r="D27" s="1026"/>
      <c r="E27" s="1027"/>
      <c r="F27" s="1026"/>
      <c r="G27" s="1027"/>
      <c r="H27" s="1026"/>
      <c r="I27" s="1027"/>
      <c r="J27" s="1026"/>
      <c r="K27" s="1027"/>
      <c r="L27" s="1026"/>
      <c r="M27" s="1027"/>
      <c r="N27" s="416" t="str">
        <f>IF(COUNT(C27:M27,#REF!)=0,"",COUNT(C27:M27,#REF!))</f>
        <v/>
      </c>
      <c r="O27" s="412" t="str">
        <f>IF(N27="","", AVERAGE(D27:M27,'Form-9-(2)'!D27:M27))</f>
        <v/>
      </c>
      <c r="P27" s="412" t="str">
        <f>IF(N27="","",MAX(C27:M27,'Form-9-(2)'!C27:M27))</f>
        <v/>
      </c>
      <c r="Q27" s="415" t="str">
        <f t="shared" si="0"/>
        <v/>
      </c>
    </row>
    <row r="28" spans="1:17" ht="21" customHeight="1" x14ac:dyDescent="0.35">
      <c r="B28" s="420" t="s">
        <v>214</v>
      </c>
      <c r="C28" s="421"/>
      <c r="D28" s="1028"/>
      <c r="E28" s="1028"/>
      <c r="F28" s="1028"/>
      <c r="G28" s="1028"/>
      <c r="H28" s="1028"/>
      <c r="I28" s="1028"/>
      <c r="J28" s="1028"/>
      <c r="K28" s="1028"/>
      <c r="L28" s="1028"/>
      <c r="M28" s="1028"/>
      <c r="N28" s="422"/>
      <c r="O28" s="419"/>
      <c r="P28" s="419"/>
      <c r="Q28" s="423"/>
    </row>
    <row r="29" spans="1:17" ht="21" customHeight="1" x14ac:dyDescent="0.35">
      <c r="B29" s="1022"/>
      <c r="C29" s="1023"/>
      <c r="D29" s="1029"/>
      <c r="E29" s="1030"/>
      <c r="F29" s="1029"/>
      <c r="G29" s="1030"/>
      <c r="H29" s="1029"/>
      <c r="I29" s="1030"/>
      <c r="J29" s="1029"/>
      <c r="K29" s="1030"/>
      <c r="L29" s="1029"/>
      <c r="M29" s="1030"/>
      <c r="N29" s="416" t="str">
        <f>IF(COUNT(C29:M29,#REF!)=0,"",COUNT(C29:M29,#REF!))</f>
        <v/>
      </c>
      <c r="O29" s="412" t="str">
        <f>IF(N29="","", AVERAGE(D29:M29,'Form-9-(2)'!D29:M29))</f>
        <v/>
      </c>
      <c r="P29" s="412" t="str">
        <f>IF(N29="","",MAX(C29:M29,'Form-9-(2)'!C29:M29))</f>
        <v/>
      </c>
      <c r="Q29" s="415" t="str">
        <f t="shared" si="0"/>
        <v/>
      </c>
    </row>
    <row r="30" spans="1:17" ht="21" customHeight="1" x14ac:dyDescent="0.35">
      <c r="B30" s="1015"/>
      <c r="C30" s="1016"/>
      <c r="D30" s="1024"/>
      <c r="E30" s="1025"/>
      <c r="F30" s="1024"/>
      <c r="G30" s="1025"/>
      <c r="H30" s="1024"/>
      <c r="I30" s="1025"/>
      <c r="J30" s="1024"/>
      <c r="K30" s="1025"/>
      <c r="L30" s="1024"/>
      <c r="M30" s="1025"/>
      <c r="N30" s="416" t="str">
        <f>IF(COUNT(C30:M30,#REF!)=0,"",COUNT(C30:M30,#REF!))</f>
        <v/>
      </c>
      <c r="O30" s="412" t="str">
        <f>IF(N30="","", AVERAGE(D30:M30,'Form-9-(2)'!D30:M30))</f>
        <v/>
      </c>
      <c r="P30" s="412" t="str">
        <f>IF(N30="","",MAX(C30:M30,'Form-9-(2)'!C30:M30))</f>
        <v/>
      </c>
      <c r="Q30" s="415" t="str">
        <f t="shared" si="0"/>
        <v/>
      </c>
    </row>
    <row r="31" spans="1:17" ht="21" customHeight="1" x14ac:dyDescent="0.35">
      <c r="B31" s="1015"/>
      <c r="C31" s="1016"/>
      <c r="D31" s="1024"/>
      <c r="E31" s="1025"/>
      <c r="F31" s="1024"/>
      <c r="G31" s="1025"/>
      <c r="H31" s="1024"/>
      <c r="I31" s="1025"/>
      <c r="J31" s="1024"/>
      <c r="K31" s="1025"/>
      <c r="L31" s="1024"/>
      <c r="M31" s="1025"/>
      <c r="N31" s="416" t="str">
        <f>IF(COUNT(C31:M31,#REF!)=0,"",COUNT(C31:M31,#REF!))</f>
        <v/>
      </c>
      <c r="O31" s="412" t="str">
        <f>IF(N31="","", AVERAGE(D31:M31,'Form-9-(2)'!D31:M31))</f>
        <v/>
      </c>
      <c r="P31" s="412" t="str">
        <f>IF(N31="","",MAX(C31:M31,'Form-9-(2)'!C31:M31))</f>
        <v/>
      </c>
      <c r="Q31" s="415" t="str">
        <f t="shared" si="0"/>
        <v/>
      </c>
    </row>
    <row r="32" spans="1:17" ht="21" customHeight="1" x14ac:dyDescent="0.35">
      <c r="B32" s="1017"/>
      <c r="C32" s="1018"/>
      <c r="D32" s="1026"/>
      <c r="E32" s="1027"/>
      <c r="F32" s="1026"/>
      <c r="G32" s="1027"/>
      <c r="H32" s="1026"/>
      <c r="I32" s="1027"/>
      <c r="J32" s="1026"/>
      <c r="K32" s="1027"/>
      <c r="L32" s="1026"/>
      <c r="M32" s="1027"/>
      <c r="N32" s="416" t="str">
        <f>IF(COUNT(C32:M32,#REF!)=0,"",COUNT(C32:M32,#REF!))</f>
        <v/>
      </c>
      <c r="O32" s="412" t="str">
        <f>IF(N32="","", AVERAGE(D32:M32,'Form-9-(2)'!D32:M32))</f>
        <v/>
      </c>
      <c r="P32" s="412" t="str">
        <f>IF(N32="","",MAX(C32:M32,'Form-9-(2)'!C32:M32))</f>
        <v/>
      </c>
      <c r="Q32" s="415" t="str">
        <f t="shared" si="0"/>
        <v/>
      </c>
    </row>
    <row r="33" spans="2:17" ht="21" hidden="1" customHeight="1" x14ac:dyDescent="0.35">
      <c r="B33" s="424"/>
      <c r="C33" s="425"/>
      <c r="D33" s="425"/>
      <c r="E33" s="425"/>
      <c r="F33" s="425"/>
      <c r="G33" s="425"/>
      <c r="H33" s="425"/>
      <c r="I33" s="425"/>
      <c r="J33" s="425"/>
      <c r="K33" s="425"/>
      <c r="L33" s="425"/>
      <c r="M33" s="425"/>
      <c r="N33" s="416" t="str">
        <f t="shared" ref="N33:N40" si="1">IF(COUNT(C33:M33)=0,"",COUNT(C33:M33))</f>
        <v/>
      </c>
      <c r="O33" s="416" t="str">
        <f t="shared" ref="O33:O40" si="2">IF(COUNT(C33:M33)=0,"",AVERAGE(C33:M33))</f>
        <v/>
      </c>
      <c r="P33" s="416" t="str">
        <f t="shared" ref="P33:P40" si="3">IF(N33="","",MAX(C33:M33))</f>
        <v/>
      </c>
      <c r="Q33" s="426" t="str">
        <f t="shared" ref="Q33:Q40" si="4">IF(OR((O33=""),(P33="")),"",P33/O33)</f>
        <v/>
      </c>
    </row>
    <row r="34" spans="2:17" ht="21" hidden="1" customHeight="1" x14ac:dyDescent="0.35">
      <c r="B34" s="424"/>
      <c r="C34" s="425"/>
      <c r="D34" s="425"/>
      <c r="E34" s="425"/>
      <c r="F34" s="425"/>
      <c r="G34" s="425"/>
      <c r="H34" s="425"/>
      <c r="I34" s="425"/>
      <c r="J34" s="425"/>
      <c r="K34" s="425"/>
      <c r="L34" s="425"/>
      <c r="M34" s="425"/>
      <c r="N34" s="416" t="str">
        <f t="shared" si="1"/>
        <v/>
      </c>
      <c r="O34" s="416" t="str">
        <f t="shared" si="2"/>
        <v/>
      </c>
      <c r="P34" s="416" t="str">
        <f t="shared" si="3"/>
        <v/>
      </c>
      <c r="Q34" s="426" t="str">
        <f t="shared" si="4"/>
        <v/>
      </c>
    </row>
    <row r="35" spans="2:17" ht="21" hidden="1" customHeight="1" x14ac:dyDescent="0.35">
      <c r="B35" s="424"/>
      <c r="C35" s="425"/>
      <c r="D35" s="425"/>
      <c r="E35" s="425"/>
      <c r="F35" s="425"/>
      <c r="G35" s="425"/>
      <c r="H35" s="425"/>
      <c r="I35" s="425"/>
      <c r="J35" s="425"/>
      <c r="K35" s="425"/>
      <c r="L35" s="425"/>
      <c r="M35" s="425"/>
      <c r="N35" s="416" t="str">
        <f t="shared" si="1"/>
        <v/>
      </c>
      <c r="O35" s="416" t="str">
        <f t="shared" si="2"/>
        <v/>
      </c>
      <c r="P35" s="416" t="str">
        <f t="shared" si="3"/>
        <v/>
      </c>
      <c r="Q35" s="426" t="str">
        <f t="shared" si="4"/>
        <v/>
      </c>
    </row>
    <row r="36" spans="2:17" ht="21" hidden="1" customHeight="1" x14ac:dyDescent="0.35">
      <c r="B36" s="424"/>
      <c r="C36" s="425"/>
      <c r="D36" s="425"/>
      <c r="E36" s="425"/>
      <c r="F36" s="425"/>
      <c r="G36" s="425"/>
      <c r="H36" s="425"/>
      <c r="I36" s="425"/>
      <c r="J36" s="425"/>
      <c r="K36" s="425"/>
      <c r="L36" s="425"/>
      <c r="M36" s="425"/>
      <c r="N36" s="416" t="str">
        <f t="shared" si="1"/>
        <v/>
      </c>
      <c r="O36" s="416" t="str">
        <f t="shared" si="2"/>
        <v/>
      </c>
      <c r="P36" s="416" t="str">
        <f t="shared" si="3"/>
        <v/>
      </c>
      <c r="Q36" s="426" t="str">
        <f t="shared" si="4"/>
        <v/>
      </c>
    </row>
    <row r="37" spans="2:17" ht="21" hidden="1" customHeight="1" x14ac:dyDescent="0.35">
      <c r="B37" s="424"/>
      <c r="C37" s="425"/>
      <c r="D37" s="425"/>
      <c r="E37" s="425"/>
      <c r="F37" s="425"/>
      <c r="G37" s="425"/>
      <c r="H37" s="425"/>
      <c r="I37" s="425"/>
      <c r="J37" s="425"/>
      <c r="K37" s="425"/>
      <c r="L37" s="425"/>
      <c r="M37" s="425"/>
      <c r="N37" s="416" t="str">
        <f t="shared" si="1"/>
        <v/>
      </c>
      <c r="O37" s="416" t="str">
        <f t="shared" si="2"/>
        <v/>
      </c>
      <c r="P37" s="416" t="str">
        <f t="shared" si="3"/>
        <v/>
      </c>
      <c r="Q37" s="426" t="str">
        <f t="shared" si="4"/>
        <v/>
      </c>
    </row>
    <row r="38" spans="2:17" ht="21" hidden="1" customHeight="1" x14ac:dyDescent="0.35">
      <c r="B38" s="424"/>
      <c r="C38" s="425"/>
      <c r="D38" s="425"/>
      <c r="E38" s="425"/>
      <c r="F38" s="425"/>
      <c r="G38" s="425"/>
      <c r="H38" s="425"/>
      <c r="I38" s="425"/>
      <c r="J38" s="425"/>
      <c r="K38" s="425"/>
      <c r="L38" s="425"/>
      <c r="M38" s="425"/>
      <c r="N38" s="416" t="str">
        <f t="shared" si="1"/>
        <v/>
      </c>
      <c r="O38" s="416" t="str">
        <f t="shared" si="2"/>
        <v/>
      </c>
      <c r="P38" s="416" t="str">
        <f t="shared" si="3"/>
        <v/>
      </c>
      <c r="Q38" s="426" t="str">
        <f t="shared" si="4"/>
        <v/>
      </c>
    </row>
    <row r="39" spans="2:17" ht="21" hidden="1" customHeight="1" x14ac:dyDescent="0.35">
      <c r="B39" s="424"/>
      <c r="C39" s="425"/>
      <c r="D39" s="425"/>
      <c r="E39" s="425"/>
      <c r="F39" s="425"/>
      <c r="G39" s="425"/>
      <c r="H39" s="425"/>
      <c r="I39" s="425"/>
      <c r="J39" s="425"/>
      <c r="K39" s="425"/>
      <c r="L39" s="425"/>
      <c r="M39" s="425"/>
      <c r="N39" s="416" t="str">
        <f t="shared" si="1"/>
        <v/>
      </c>
      <c r="O39" s="416" t="str">
        <f t="shared" si="2"/>
        <v/>
      </c>
      <c r="P39" s="416" t="str">
        <f t="shared" si="3"/>
        <v/>
      </c>
      <c r="Q39" s="426" t="str">
        <f t="shared" si="4"/>
        <v/>
      </c>
    </row>
    <row r="40" spans="2:17" ht="21" hidden="1" customHeight="1" x14ac:dyDescent="0.35">
      <c r="B40" s="424"/>
      <c r="C40" s="427"/>
      <c r="D40" s="427"/>
      <c r="E40" s="427"/>
      <c r="F40" s="427"/>
      <c r="G40" s="427"/>
      <c r="H40" s="427"/>
      <c r="I40" s="427"/>
      <c r="J40" s="427"/>
      <c r="K40" s="427"/>
      <c r="L40" s="427"/>
      <c r="M40" s="427"/>
      <c r="N40" s="416" t="str">
        <f t="shared" si="1"/>
        <v/>
      </c>
      <c r="O40" s="416" t="str">
        <f t="shared" si="2"/>
        <v/>
      </c>
      <c r="P40" s="416" t="str">
        <f t="shared" si="3"/>
        <v/>
      </c>
      <c r="Q40" s="426" t="str">
        <f t="shared" si="4"/>
        <v/>
      </c>
    </row>
    <row r="41" spans="2:17" ht="18" customHeight="1" x14ac:dyDescent="0.35">
      <c r="B41" s="428" t="s">
        <v>145</v>
      </c>
      <c r="C41" s="429"/>
      <c r="D41" s="430"/>
      <c r="E41" s="431"/>
      <c r="F41" s="431"/>
      <c r="G41" s="431"/>
      <c r="H41" s="431"/>
      <c r="I41" s="431"/>
      <c r="J41" s="431"/>
      <c r="K41" s="431"/>
      <c r="L41" s="431"/>
      <c r="M41" s="431"/>
      <c r="N41" s="431"/>
      <c r="O41" s="431"/>
      <c r="P41" s="431"/>
      <c r="Q41" s="784"/>
    </row>
    <row r="42" spans="2:17" ht="14.1" customHeight="1" x14ac:dyDescent="0.35">
      <c r="B42" s="254" t="s">
        <v>233</v>
      </c>
      <c r="C42" s="15"/>
      <c r="D42" s="432"/>
      <c r="E42" s="432"/>
      <c r="F42" s="432"/>
      <c r="G42" s="432"/>
      <c r="H42" s="433"/>
      <c r="I42" s="433"/>
      <c r="J42" s="433"/>
      <c r="K42" s="433"/>
      <c r="L42" s="433"/>
      <c r="M42" s="433"/>
      <c r="N42" s="433"/>
      <c r="O42" s="433"/>
      <c r="P42" s="775"/>
      <c r="Q42" s="776"/>
    </row>
    <row r="43" spans="2:17" ht="14.1" customHeight="1" x14ac:dyDescent="0.3">
      <c r="B43" s="254" t="s">
        <v>232</v>
      </c>
      <c r="C43" s="15"/>
      <c r="D43" s="432"/>
      <c r="E43" s="432"/>
      <c r="F43" s="432"/>
      <c r="G43" s="432"/>
      <c r="H43" s="433"/>
      <c r="I43" s="433"/>
      <c r="J43" s="433"/>
      <c r="K43" s="433"/>
      <c r="L43" s="433"/>
      <c r="M43" s="433"/>
      <c r="N43" s="433"/>
      <c r="O43" s="433"/>
      <c r="P43" s="433"/>
      <c r="Q43" s="433"/>
    </row>
    <row r="44" spans="2:17" s="115" customFormat="1" ht="14.1" customHeight="1" x14ac:dyDescent="0.3">
      <c r="B44" s="434" t="s">
        <v>368</v>
      </c>
      <c r="C44" s="435"/>
      <c r="D44" s="435"/>
      <c r="E44" s="435"/>
      <c r="F44" s="435"/>
      <c r="G44" s="435"/>
      <c r="H44" s="435"/>
      <c r="I44" s="435"/>
      <c r="J44" s="435"/>
      <c r="K44" s="435"/>
      <c r="L44" s="435"/>
      <c r="M44" s="435"/>
      <c r="N44" s="435"/>
      <c r="O44" s="435"/>
      <c r="P44" s="435"/>
      <c r="Q44" s="435"/>
    </row>
    <row r="45" spans="2:17" ht="18" customHeight="1" x14ac:dyDescent="0.3">
      <c r="B45" s="254" t="s">
        <v>225</v>
      </c>
      <c r="C45" s="15"/>
      <c r="D45" s="15"/>
      <c r="E45" s="15"/>
      <c r="F45" s="15"/>
      <c r="G45" s="15"/>
      <c r="H45" s="15"/>
      <c r="I45" s="15"/>
      <c r="J45" s="15"/>
      <c r="K45" s="15"/>
      <c r="L45" s="15"/>
      <c r="M45" s="15"/>
      <c r="N45" s="15"/>
      <c r="O45" s="15"/>
      <c r="P45" s="15"/>
      <c r="Q45" s="15"/>
    </row>
    <row r="58" s="115" customFormat="1" ht="14.25" customHeight="1" x14ac:dyDescent="0.25"/>
    <row r="59" s="115" customFormat="1" ht="16.05" customHeight="1" x14ac:dyDescent="0.25"/>
  </sheetData>
  <sheetProtection algorithmName="SHA-512" hashValue="kfRgSL9xaTKioUMoxQ92PRmEreLofVG7j10O7F6/RDsis5uXOpleudJXLIKFP3AGxPlk+NsARzdlvhe0sL5RFw==" saltValue="tc5B+Pxf6R0rL83UswBYvg==" spinCount="100000" sheet="1" objects="1" scenarios="1"/>
  <mergeCells count="109">
    <mergeCell ref="L29:M29"/>
    <mergeCell ref="L32:M32"/>
    <mergeCell ref="D32:E32"/>
    <mergeCell ref="F32:G32"/>
    <mergeCell ref="H32:I32"/>
    <mergeCell ref="J32:K32"/>
    <mergeCell ref="J29:K29"/>
    <mergeCell ref="H29:I29"/>
    <mergeCell ref="L22:M22"/>
    <mergeCell ref="J23:K23"/>
    <mergeCell ref="J24:K24"/>
    <mergeCell ref="J25:K25"/>
    <mergeCell ref="L23:M23"/>
    <mergeCell ref="D27:E27"/>
    <mergeCell ref="F23:G23"/>
    <mergeCell ref="F24:G24"/>
    <mergeCell ref="F25:G25"/>
    <mergeCell ref="F26:G26"/>
    <mergeCell ref="J22:K22"/>
    <mergeCell ref="D30:E30"/>
    <mergeCell ref="D31:E31"/>
    <mergeCell ref="F30:G30"/>
    <mergeCell ref="F31:G31"/>
    <mergeCell ref="F29:G29"/>
    <mergeCell ref="H28:I28"/>
    <mergeCell ref="J28:K28"/>
    <mergeCell ref="D18:E18"/>
    <mergeCell ref="D19:E19"/>
    <mergeCell ref="F27:G27"/>
    <mergeCell ref="D26:E26"/>
    <mergeCell ref="D22:E22"/>
    <mergeCell ref="F22:G22"/>
    <mergeCell ref="H22:I22"/>
    <mergeCell ref="L15:M15"/>
    <mergeCell ref="F15:G15"/>
    <mergeCell ref="H15:I15"/>
    <mergeCell ref="F16:G16"/>
    <mergeCell ref="H16:I16"/>
    <mergeCell ref="F17:G17"/>
    <mergeCell ref="F18:G18"/>
    <mergeCell ref="F19:G19"/>
    <mergeCell ref="D15:E15"/>
    <mergeCell ref="J15:K15"/>
    <mergeCell ref="O11:O13"/>
    <mergeCell ref="P11:P13"/>
    <mergeCell ref="Q11:Q13"/>
    <mergeCell ref="D11:E11"/>
    <mergeCell ref="J11:K11"/>
    <mergeCell ref="L11:M11"/>
    <mergeCell ref="L13:M13"/>
    <mergeCell ref="L12:M12"/>
    <mergeCell ref="D13:E13"/>
    <mergeCell ref="F13:G13"/>
    <mergeCell ref="H11:I11"/>
    <mergeCell ref="H13:I13"/>
    <mergeCell ref="F11:G11"/>
    <mergeCell ref="J13:K13"/>
    <mergeCell ref="D12:E12"/>
    <mergeCell ref="F12:G12"/>
    <mergeCell ref="H12:I12"/>
    <mergeCell ref="J12:K12"/>
    <mergeCell ref="D29:E29"/>
    <mergeCell ref="H19:I19"/>
    <mergeCell ref="J16:K16"/>
    <mergeCell ref="J18:K18"/>
    <mergeCell ref="J17:K17"/>
    <mergeCell ref="J19:K19"/>
    <mergeCell ref="L16:M16"/>
    <mergeCell ref="L17:M17"/>
    <mergeCell ref="L18:M18"/>
    <mergeCell ref="L19:M19"/>
    <mergeCell ref="L20:M20"/>
    <mergeCell ref="D16:E16"/>
    <mergeCell ref="D17:E17"/>
    <mergeCell ref="H18:I18"/>
    <mergeCell ref="H17:I17"/>
    <mergeCell ref="H20:I20"/>
    <mergeCell ref="J20:K20"/>
    <mergeCell ref="D20:E20"/>
    <mergeCell ref="F20:G20"/>
    <mergeCell ref="D24:E24"/>
    <mergeCell ref="D25:E25"/>
    <mergeCell ref="D23:E23"/>
    <mergeCell ref="D28:E28"/>
    <mergeCell ref="F28:G28"/>
    <mergeCell ref="B8:Q8"/>
    <mergeCell ref="B31:C31"/>
    <mergeCell ref="B32:C32"/>
    <mergeCell ref="N11:N13"/>
    <mergeCell ref="B29:C29"/>
    <mergeCell ref="B30:C30"/>
    <mergeCell ref="L30:M30"/>
    <mergeCell ref="L31:M31"/>
    <mergeCell ref="H30:I30"/>
    <mergeCell ref="H31:I31"/>
    <mergeCell ref="L24:M24"/>
    <mergeCell ref="L25:M25"/>
    <mergeCell ref="L26:M26"/>
    <mergeCell ref="L27:M27"/>
    <mergeCell ref="L28:M28"/>
    <mergeCell ref="J26:K26"/>
    <mergeCell ref="J27:K27"/>
    <mergeCell ref="H23:I23"/>
    <mergeCell ref="H24:I24"/>
    <mergeCell ref="H25:I25"/>
    <mergeCell ref="H26:I26"/>
    <mergeCell ref="J30:K30"/>
    <mergeCell ref="J31:K31"/>
    <mergeCell ref="H27:I27"/>
  </mergeCells>
  <phoneticPr fontId="0" type="noConversion"/>
  <printOptions horizontalCentered="1" verticalCentered="1"/>
  <pageMargins left="0.75" right="0.75" top="1" bottom="1" header="0.25" footer="0.5"/>
  <pageSetup scale="58"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83" r:id="rId4" name="Check Box 51">
              <controlPr defaultSize="0" autoFill="0" autoLine="0" autoPict="0">
                <anchor moveWithCells="1">
                  <from>
                    <xdr:col>5</xdr:col>
                    <xdr:colOff>655320</xdr:colOff>
                    <xdr:row>8</xdr:row>
                    <xdr:rowOff>22860</xdr:rowOff>
                  </from>
                  <to>
                    <xdr:col>6</xdr:col>
                    <xdr:colOff>83820</xdr:colOff>
                    <xdr:row>8</xdr:row>
                    <xdr:rowOff>251460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pageSetUpPr fitToPage="1"/>
  </sheetPr>
  <dimension ref="A1:Q59"/>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77734375" style="173" customWidth="1"/>
    <col min="3" max="3" width="34" style="173" customWidth="1"/>
    <col min="4" max="13" width="13.77734375" style="173" customWidth="1"/>
    <col min="14" max="14" width="16.77734375" style="173" hidden="1" customWidth="1"/>
    <col min="15" max="15" width="15.44140625" style="173" customWidth="1"/>
    <col min="16" max="16" width="14.6640625" style="173" customWidth="1"/>
    <col min="17" max="17" width="18.77734375" style="173" customWidth="1"/>
    <col min="18" max="16384" width="9.33203125" style="173"/>
  </cols>
  <sheetData>
    <row r="1" spans="2:17" s="115" customFormat="1" ht="3" customHeight="1" x14ac:dyDescent="0.25"/>
    <row r="2" spans="2:17" s="174" customFormat="1" ht="24" customHeight="1" x14ac:dyDescent="0.25">
      <c r="B2" s="63" t="s">
        <v>464</v>
      </c>
      <c r="C2" s="64"/>
      <c r="D2" s="64"/>
      <c r="E2" s="64"/>
      <c r="F2" s="64"/>
      <c r="G2" s="64"/>
      <c r="H2" s="64"/>
      <c r="I2" s="64"/>
      <c r="J2" s="64"/>
      <c r="K2" s="64"/>
      <c r="L2" s="65"/>
      <c r="M2" s="65"/>
      <c r="N2" s="65"/>
      <c r="O2" s="65"/>
      <c r="P2" s="65"/>
      <c r="Q2" s="66" t="s">
        <v>316</v>
      </c>
    </row>
    <row r="3" spans="2:17" s="175" customFormat="1" ht="4.5" customHeight="1" x14ac:dyDescent="0.25">
      <c r="B3" s="385"/>
      <c r="C3" s="386"/>
      <c r="D3" s="386"/>
      <c r="E3" s="386"/>
      <c r="F3" s="386"/>
      <c r="G3" s="386"/>
      <c r="H3" s="386"/>
      <c r="I3" s="386"/>
      <c r="J3" s="386"/>
      <c r="K3" s="386"/>
      <c r="L3" s="386"/>
      <c r="M3" s="386"/>
      <c r="N3" s="386"/>
      <c r="O3" s="386"/>
      <c r="P3" s="386"/>
      <c r="Q3" s="386"/>
    </row>
    <row r="4" spans="2:17" s="175" customFormat="1" ht="24" customHeight="1" x14ac:dyDescent="0.4">
      <c r="B4" s="568" t="str">
        <f>CONCATENATE(Cover!D21,"  ",Cover!E21)</f>
        <v xml:space="preserve">FACILITY NAME:  </v>
      </c>
      <c r="C4" s="388"/>
      <c r="D4" s="389"/>
      <c r="E4" s="390"/>
      <c r="F4" s="569"/>
      <c r="G4" s="387" t="str">
        <f>CONCATENATE(Cover!D23,"  ",Cover!E23)</f>
        <v xml:space="preserve">PROGRAM NO.:  </v>
      </c>
      <c r="H4" s="566"/>
      <c r="I4" s="31"/>
      <c r="J4" s="388"/>
      <c r="K4" s="570"/>
      <c r="L4" s="392" t="str">
        <f>CONCATENATE(Cover!D24,"  ",Cover!E24)</f>
        <v xml:space="preserve">FACILITY NO.:  </v>
      </c>
      <c r="M4" s="391"/>
      <c r="N4" s="391"/>
      <c r="O4" s="391"/>
      <c r="P4" s="391"/>
      <c r="Q4" s="393"/>
    </row>
    <row r="5" spans="2:17" s="175" customFormat="1" ht="4.5" customHeight="1" x14ac:dyDescent="0.4">
      <c r="B5" s="394"/>
      <c r="C5" s="395"/>
      <c r="D5" s="386"/>
      <c r="E5" s="386"/>
      <c r="F5" s="386"/>
      <c r="G5" s="386"/>
      <c r="H5" s="396"/>
      <c r="I5" s="397"/>
      <c r="J5" s="396"/>
      <c r="K5" s="386"/>
      <c r="L5" s="386"/>
      <c r="M5" s="386"/>
      <c r="N5" s="386"/>
      <c r="O5" s="386"/>
      <c r="P5" s="386"/>
      <c r="Q5" s="386"/>
    </row>
    <row r="6" spans="2:17" s="176" customFormat="1" ht="24" customHeight="1" x14ac:dyDescent="0.4">
      <c r="B6" s="571" t="str">
        <f>CONCATENATE(Cover!D26,"  ",Cover!E26)</f>
        <v xml:space="preserve">CONSULTANT:  </v>
      </c>
      <c r="C6" s="388"/>
      <c r="D6" s="399"/>
      <c r="E6" s="400"/>
      <c r="F6" s="402"/>
      <c r="G6" s="398" t="str">
        <f>IF(Cover!E27="",Cover!D27,CONCATENATE(Cover!D27,"  ",TEXT(Cover!E27,"dd-mmm-yy")))</f>
        <v>COMPLETION DATE:</v>
      </c>
      <c r="H6" s="566"/>
      <c r="I6" s="35"/>
      <c r="J6" s="388"/>
      <c r="K6" s="570"/>
      <c r="L6" s="401" t="str">
        <f>CONCATENATE(Cover!D28,"  ",Cover!E28)</f>
        <v xml:space="preserve">PREPARED BY:  </v>
      </c>
      <c r="M6" s="400"/>
      <c r="N6" s="400"/>
      <c r="O6" s="400"/>
      <c r="P6" s="400"/>
      <c r="Q6" s="402"/>
    </row>
    <row r="7" spans="2:17" s="177" customFormat="1" ht="3" customHeight="1" x14ac:dyDescent="0.25">
      <c r="B7" s="567"/>
      <c r="C7" s="403"/>
      <c r="D7" s="403"/>
      <c r="E7" s="403"/>
      <c r="F7" s="403"/>
      <c r="G7" s="403"/>
      <c r="H7" s="403"/>
      <c r="I7" s="404"/>
      <c r="J7" s="403"/>
      <c r="K7" s="403"/>
      <c r="L7" s="404"/>
      <c r="M7" s="403"/>
      <c r="N7" s="403"/>
      <c r="O7" s="403"/>
      <c r="P7" s="403"/>
      <c r="Q7" s="403"/>
    </row>
    <row r="8" spans="2:17" s="175" customFormat="1" ht="24" customHeight="1" x14ac:dyDescent="0.25">
      <c r="B8" s="1012" t="s">
        <v>459</v>
      </c>
      <c r="C8" s="1013"/>
      <c r="D8" s="1013"/>
      <c r="E8" s="1013"/>
      <c r="F8" s="1013"/>
      <c r="G8" s="1013"/>
      <c r="H8" s="1013"/>
      <c r="I8" s="1013"/>
      <c r="J8" s="1013"/>
      <c r="K8" s="1013"/>
      <c r="L8" s="1013"/>
      <c r="M8" s="1013"/>
      <c r="N8" s="1013"/>
      <c r="O8" s="1013"/>
      <c r="P8" s="1013"/>
      <c r="Q8" s="1014"/>
    </row>
    <row r="9" spans="2:17" ht="21" customHeight="1" x14ac:dyDescent="0.3">
      <c r="B9" s="381"/>
      <c r="C9" s="382"/>
      <c r="D9" s="382"/>
      <c r="E9" s="382"/>
      <c r="F9" s="383"/>
      <c r="G9" s="405" t="s">
        <v>215</v>
      </c>
      <c r="H9" s="382"/>
      <c r="I9" s="382"/>
      <c r="J9" s="382"/>
      <c r="K9" s="382"/>
      <c r="L9" s="382"/>
      <c r="M9" s="382"/>
      <c r="N9" s="382"/>
      <c r="O9" s="382"/>
      <c r="P9" s="382"/>
      <c r="Q9" s="18"/>
    </row>
    <row r="10" spans="2:17" ht="4.5" customHeight="1" x14ac:dyDescent="0.3">
      <c r="B10" s="384"/>
      <c r="C10" s="15"/>
      <c r="D10" s="15"/>
      <c r="E10" s="15"/>
      <c r="F10" s="15"/>
      <c r="G10" s="15"/>
      <c r="H10" s="15"/>
      <c r="I10" s="15"/>
      <c r="J10" s="15"/>
      <c r="K10" s="15"/>
      <c r="L10" s="15"/>
      <c r="M10" s="15"/>
      <c r="N10" s="15"/>
      <c r="O10" s="15"/>
      <c r="P10" s="15"/>
      <c r="Q10" s="15"/>
    </row>
    <row r="11" spans="2:17" ht="21" customHeight="1" x14ac:dyDescent="0.35">
      <c r="B11" s="406" t="s">
        <v>129</v>
      </c>
      <c r="C11" s="407"/>
      <c r="D11" s="1029"/>
      <c r="E11" s="1030"/>
      <c r="F11" s="1029"/>
      <c r="G11" s="1030"/>
      <c r="H11" s="1029"/>
      <c r="I11" s="1030"/>
      <c r="J11" s="1029"/>
      <c r="K11" s="1030"/>
      <c r="L11" s="1029"/>
      <c r="M11" s="1030"/>
      <c r="N11" s="1019" t="s">
        <v>130</v>
      </c>
      <c r="O11" s="1031" t="s">
        <v>131</v>
      </c>
      <c r="P11" s="1031" t="s">
        <v>132</v>
      </c>
      <c r="Q11" s="1031" t="s">
        <v>448</v>
      </c>
    </row>
    <row r="12" spans="2:17" ht="21" customHeight="1" x14ac:dyDescent="0.35">
      <c r="B12" s="406" t="s">
        <v>133</v>
      </c>
      <c r="C12" s="407"/>
      <c r="D12" s="1034"/>
      <c r="E12" s="1025"/>
      <c r="F12" s="1034"/>
      <c r="G12" s="1025"/>
      <c r="H12" s="1034"/>
      <c r="I12" s="1025"/>
      <c r="J12" s="1034"/>
      <c r="K12" s="1025"/>
      <c r="L12" s="1034"/>
      <c r="M12" s="1025"/>
      <c r="N12" s="1020"/>
      <c r="O12" s="1032"/>
      <c r="P12" s="1032"/>
      <c r="Q12" s="1032"/>
    </row>
    <row r="13" spans="2:17" ht="21" customHeight="1" x14ac:dyDescent="0.35">
      <c r="B13" s="406" t="s">
        <v>134</v>
      </c>
      <c r="C13" s="407"/>
      <c r="D13" s="1026"/>
      <c r="E13" s="1027"/>
      <c r="F13" s="1026"/>
      <c r="G13" s="1027"/>
      <c r="H13" s="1026"/>
      <c r="I13" s="1027"/>
      <c r="J13" s="1026"/>
      <c r="K13" s="1027"/>
      <c r="L13" s="1026"/>
      <c r="M13" s="1027"/>
      <c r="N13" s="1021"/>
      <c r="O13" s="1033"/>
      <c r="P13" s="1033"/>
      <c r="Q13" s="1033"/>
    </row>
    <row r="14" spans="2:17" ht="21" customHeight="1" x14ac:dyDescent="0.35">
      <c r="B14" s="408" t="s">
        <v>402</v>
      </c>
      <c r="C14" s="409"/>
      <c r="D14" s="410"/>
      <c r="E14" s="410"/>
      <c r="F14" s="410"/>
      <c r="G14" s="410"/>
      <c r="H14" s="410"/>
      <c r="I14" s="410"/>
      <c r="J14" s="410"/>
      <c r="K14" s="410"/>
      <c r="L14" s="410"/>
      <c r="M14" s="410"/>
      <c r="N14" s="411"/>
      <c r="O14" s="411"/>
      <c r="P14" s="411"/>
      <c r="Q14" s="412"/>
    </row>
    <row r="15" spans="2:17" ht="21" customHeight="1" x14ac:dyDescent="0.35">
      <c r="B15" s="413" t="s">
        <v>135</v>
      </c>
      <c r="C15" s="414"/>
      <c r="D15" s="1029"/>
      <c r="E15" s="1030"/>
      <c r="F15" s="1029"/>
      <c r="G15" s="1030"/>
      <c r="H15" s="1029"/>
      <c r="I15" s="1030"/>
      <c r="J15" s="1029"/>
      <c r="K15" s="1030"/>
      <c r="L15" s="1029"/>
      <c r="M15" s="1030"/>
      <c r="N15" s="412" t="str">
        <f>IF(COUNT(D15:M15,#REF!)=0,"",COUNT(D15:M15,#REF!))</f>
        <v/>
      </c>
      <c r="O15" s="412" t="str">
        <f>'Form-9-(1)'!O15</f>
        <v/>
      </c>
      <c r="P15" s="412" t="str">
        <f>'Form-9-(1)'!P15</f>
        <v/>
      </c>
      <c r="Q15" s="412" t="str">
        <f>'Form-9-(1)'!Q15</f>
        <v/>
      </c>
    </row>
    <row r="16" spans="2:17" ht="21" customHeight="1" x14ac:dyDescent="0.35">
      <c r="B16" s="413" t="s">
        <v>136</v>
      </c>
      <c r="C16" s="414"/>
      <c r="D16" s="1024"/>
      <c r="E16" s="1025"/>
      <c r="F16" s="1024"/>
      <c r="G16" s="1025"/>
      <c r="H16" s="1024"/>
      <c r="I16" s="1025"/>
      <c r="J16" s="1024"/>
      <c r="K16" s="1025"/>
      <c r="L16" s="1024"/>
      <c r="M16" s="1025"/>
      <c r="N16" s="416" t="str">
        <f>IF(COUNT(C16:M16,#REF!)=0,"",COUNT(C16:M16,#REF!))</f>
        <v/>
      </c>
      <c r="O16" s="412" t="str">
        <f>'Form-9-(1)'!O16</f>
        <v/>
      </c>
      <c r="P16" s="412" t="str">
        <f>'Form-9-(1)'!P16</f>
        <v/>
      </c>
      <c r="Q16" s="412" t="str">
        <f>'Form-9-(1)'!Q16</f>
        <v/>
      </c>
    </row>
    <row r="17" spans="1:17" ht="21" customHeight="1" x14ac:dyDescent="0.35">
      <c r="B17" s="413" t="s">
        <v>137</v>
      </c>
      <c r="C17" s="414"/>
      <c r="D17" s="1024"/>
      <c r="E17" s="1025"/>
      <c r="F17" s="1024"/>
      <c r="G17" s="1025"/>
      <c r="H17" s="1024"/>
      <c r="I17" s="1025"/>
      <c r="J17" s="1024"/>
      <c r="K17" s="1025"/>
      <c r="L17" s="1024"/>
      <c r="M17" s="1025"/>
      <c r="N17" s="416" t="str">
        <f>IF(COUNT(C17:M17,#REF!)=0,"",COUNT(C17:M17,#REF!))</f>
        <v/>
      </c>
      <c r="O17" s="412" t="str">
        <f>'Form-9-(1)'!O17</f>
        <v/>
      </c>
      <c r="P17" s="412" t="str">
        <f>'Form-9-(1)'!P17</f>
        <v/>
      </c>
      <c r="Q17" s="412" t="str">
        <f>'Form-9-(1)'!Q17</f>
        <v/>
      </c>
    </row>
    <row r="18" spans="1:17" ht="21" customHeight="1" x14ac:dyDescent="0.35">
      <c r="B18" s="413" t="s">
        <v>138</v>
      </c>
      <c r="C18" s="414"/>
      <c r="D18" s="1024"/>
      <c r="E18" s="1025"/>
      <c r="F18" s="1024"/>
      <c r="G18" s="1025"/>
      <c r="H18" s="1024"/>
      <c r="I18" s="1025"/>
      <c r="J18" s="1024"/>
      <c r="K18" s="1025"/>
      <c r="L18" s="1024"/>
      <c r="M18" s="1025"/>
      <c r="N18" s="416" t="str">
        <f>IF(COUNT(C18:M18,#REF!)=0,"",COUNT(C18:M18,#REF!))</f>
        <v/>
      </c>
      <c r="O18" s="412" t="str">
        <f>'Form-9-(1)'!O18</f>
        <v/>
      </c>
      <c r="P18" s="412" t="str">
        <f>'Form-9-(1)'!P18</f>
        <v/>
      </c>
      <c r="Q18" s="412" t="str">
        <f>'Form-9-(1)'!Q18</f>
        <v/>
      </c>
    </row>
    <row r="19" spans="1:17" ht="21" customHeight="1" x14ac:dyDescent="0.35">
      <c r="B19" s="413" t="s">
        <v>140</v>
      </c>
      <c r="C19" s="414"/>
      <c r="D19" s="1024"/>
      <c r="E19" s="1025"/>
      <c r="F19" s="1024"/>
      <c r="G19" s="1025"/>
      <c r="H19" s="1024"/>
      <c r="I19" s="1025"/>
      <c r="J19" s="1024"/>
      <c r="K19" s="1025"/>
      <c r="L19" s="1024"/>
      <c r="M19" s="1025"/>
      <c r="N19" s="416" t="str">
        <f>IF(COUNT(C19:M19,#REF!)=0,"",COUNT(C19:M19,#REF!))</f>
        <v/>
      </c>
      <c r="O19" s="412" t="str">
        <f>'Form-9-(1)'!O19</f>
        <v/>
      </c>
      <c r="P19" s="412" t="str">
        <f>'Form-9-(1)'!P19</f>
        <v/>
      </c>
      <c r="Q19" s="412" t="str">
        <f>'Form-9-(1)'!Q19</f>
        <v/>
      </c>
    </row>
    <row r="20" spans="1:17" ht="21" customHeight="1" x14ac:dyDescent="0.35">
      <c r="B20" s="413" t="s">
        <v>139</v>
      </c>
      <c r="C20" s="414"/>
      <c r="D20" s="1026"/>
      <c r="E20" s="1027"/>
      <c r="F20" s="1026"/>
      <c r="G20" s="1027"/>
      <c r="H20" s="1026"/>
      <c r="I20" s="1027"/>
      <c r="J20" s="1026"/>
      <c r="K20" s="1027"/>
      <c r="L20" s="1026"/>
      <c r="M20" s="1027"/>
      <c r="N20" s="416" t="str">
        <f>IF(COUNT(C20:M20,#REF!)=0,"",COUNT(C20:M20,#REF!))</f>
        <v/>
      </c>
      <c r="O20" s="412" t="str">
        <f>'Form-9-(1)'!O20</f>
        <v/>
      </c>
      <c r="P20" s="412" t="str">
        <f>'Form-9-(1)'!P20</f>
        <v/>
      </c>
      <c r="Q20" s="412" t="str">
        <f>'Form-9-(1)'!Q20</f>
        <v/>
      </c>
    </row>
    <row r="21" spans="1:17" ht="21" customHeight="1" x14ac:dyDescent="0.35">
      <c r="B21" s="417" t="s">
        <v>179</v>
      </c>
      <c r="C21" s="418"/>
      <c r="D21" s="410"/>
      <c r="E21" s="410"/>
      <c r="F21" s="410"/>
      <c r="G21" s="410"/>
      <c r="H21" s="410"/>
      <c r="I21" s="410"/>
      <c r="J21" s="410"/>
      <c r="K21" s="410"/>
      <c r="L21" s="410"/>
      <c r="M21" s="410"/>
      <c r="N21" s="416" t="str">
        <f>IF(COUNT(C21:M21,#REF!)=0,"",COUNT(C21:M21,#REF!))</f>
        <v/>
      </c>
      <c r="O21" s="419"/>
      <c r="P21" s="419"/>
      <c r="Q21" s="415"/>
    </row>
    <row r="22" spans="1:17" ht="21" customHeight="1" x14ac:dyDescent="0.35">
      <c r="B22" s="413" t="s">
        <v>142</v>
      </c>
      <c r="C22" s="414"/>
      <c r="D22" s="1029"/>
      <c r="E22" s="1030"/>
      <c r="F22" s="1029"/>
      <c r="G22" s="1030"/>
      <c r="H22" s="1029"/>
      <c r="I22" s="1030"/>
      <c r="J22" s="1029"/>
      <c r="K22" s="1030"/>
      <c r="L22" s="1029"/>
      <c r="M22" s="1030"/>
      <c r="N22" s="416" t="str">
        <f>IF(COUNT(C22:M22,#REF!)=0,"",COUNT(C22:M22,#REF!))</f>
        <v/>
      </c>
      <c r="O22" s="412" t="str">
        <f>'Form-9-(1)'!O22</f>
        <v/>
      </c>
      <c r="P22" s="412" t="str">
        <f>'Form-9-(1)'!P22</f>
        <v/>
      </c>
      <c r="Q22" s="412" t="str">
        <f>'Form-9-(1)'!Q22</f>
        <v/>
      </c>
    </row>
    <row r="23" spans="1:17" ht="21" customHeight="1" x14ac:dyDescent="0.35">
      <c r="B23" s="413" t="s">
        <v>143</v>
      </c>
      <c r="C23" s="414"/>
      <c r="D23" s="1024"/>
      <c r="E23" s="1025"/>
      <c r="F23" s="1024"/>
      <c r="G23" s="1025"/>
      <c r="H23" s="1024"/>
      <c r="I23" s="1025"/>
      <c r="J23" s="1024"/>
      <c r="K23" s="1025"/>
      <c r="L23" s="1024"/>
      <c r="M23" s="1025"/>
      <c r="N23" s="416" t="str">
        <f>IF(COUNT(C23:M23,#REF!)=0,"",COUNT(C23:M23,#REF!))</f>
        <v/>
      </c>
      <c r="O23" s="412" t="str">
        <f>'Form-9-(1)'!O23</f>
        <v/>
      </c>
      <c r="P23" s="412" t="str">
        <f>'Form-9-(1)'!P23</f>
        <v/>
      </c>
      <c r="Q23" s="412" t="str">
        <f>'Form-9-(1)'!Q23</f>
        <v/>
      </c>
    </row>
    <row r="24" spans="1:17" ht="21" customHeight="1" x14ac:dyDescent="0.35">
      <c r="B24" s="413" t="s">
        <v>144</v>
      </c>
      <c r="C24" s="418"/>
      <c r="D24" s="1024"/>
      <c r="E24" s="1025"/>
      <c r="F24" s="1024"/>
      <c r="G24" s="1025"/>
      <c r="H24" s="1024"/>
      <c r="I24" s="1025"/>
      <c r="J24" s="1024"/>
      <c r="K24" s="1025"/>
      <c r="L24" s="1024"/>
      <c r="M24" s="1025"/>
      <c r="N24" s="416" t="str">
        <f>IF(COUNT(C24:M24,#REF!)=0,"",COUNT(C24:M24,#REF!))</f>
        <v/>
      </c>
      <c r="O24" s="412" t="str">
        <f>'Form-9-(1)'!O24</f>
        <v/>
      </c>
      <c r="P24" s="412" t="str">
        <f>'Form-9-(1)'!P24</f>
        <v/>
      </c>
      <c r="Q24" s="412" t="str">
        <f>'Form-9-(1)'!Q24</f>
        <v/>
      </c>
    </row>
    <row r="25" spans="1:17" ht="21" customHeight="1" x14ac:dyDescent="0.35">
      <c r="B25" s="413" t="s">
        <v>234</v>
      </c>
      <c r="C25" s="653" t="str">
        <f>IF('Form-9-(1)'!C25="","",'Form-9-(1)'!C25)</f>
        <v/>
      </c>
      <c r="D25" s="1024"/>
      <c r="E25" s="1025"/>
      <c r="F25" s="1024"/>
      <c r="G25" s="1025"/>
      <c r="H25" s="1024"/>
      <c r="I25" s="1025"/>
      <c r="J25" s="1024"/>
      <c r="K25" s="1025"/>
      <c r="L25" s="1024"/>
      <c r="M25" s="1025"/>
      <c r="N25" s="416" t="str">
        <f>IF(COUNT(C25:M25,#REF!)=0,"",COUNT(C25:M25,#REF!))</f>
        <v/>
      </c>
      <c r="O25" s="412" t="str">
        <f>'Form-9-(1)'!O25</f>
        <v/>
      </c>
      <c r="P25" s="412" t="str">
        <f>'Form-9-(1)'!P25</f>
        <v/>
      </c>
      <c r="Q25" s="412" t="str">
        <f>'Form-9-(1)'!Q25</f>
        <v/>
      </c>
    </row>
    <row r="26" spans="1:17" ht="21" customHeight="1" x14ac:dyDescent="0.35">
      <c r="A26" s="173" t="s">
        <v>141</v>
      </c>
      <c r="B26" s="413" t="s">
        <v>234</v>
      </c>
      <c r="C26" s="653" t="str">
        <f>IF('Form-9-(1)'!C26="","",'Form-9-(1)'!C26)</f>
        <v/>
      </c>
      <c r="D26" s="1024"/>
      <c r="E26" s="1025"/>
      <c r="F26" s="1024"/>
      <c r="G26" s="1025"/>
      <c r="H26" s="1024"/>
      <c r="I26" s="1025"/>
      <c r="J26" s="1024"/>
      <c r="K26" s="1025"/>
      <c r="L26" s="1024"/>
      <c r="M26" s="1025"/>
      <c r="N26" s="416" t="str">
        <f>IF(COUNT(C26:M26,#REF!)=0,"",COUNT(C26:M26,#REF!))</f>
        <v/>
      </c>
      <c r="O26" s="412" t="str">
        <f>'Form-9-(1)'!O26</f>
        <v/>
      </c>
      <c r="P26" s="412" t="str">
        <f>'Form-9-(1)'!P26</f>
        <v/>
      </c>
      <c r="Q26" s="412" t="str">
        <f>'Form-9-(1)'!Q26</f>
        <v/>
      </c>
    </row>
    <row r="27" spans="1:17" ht="21" customHeight="1" x14ac:dyDescent="0.35">
      <c r="B27" s="413" t="s">
        <v>234</v>
      </c>
      <c r="C27" s="653" t="str">
        <f>IF('Form-9-(1)'!C27="","",'Form-9-(1)'!C27)</f>
        <v/>
      </c>
      <c r="D27" s="1026"/>
      <c r="E27" s="1027"/>
      <c r="F27" s="1026"/>
      <c r="G27" s="1027"/>
      <c r="H27" s="1026"/>
      <c r="I27" s="1027"/>
      <c r="J27" s="1026"/>
      <c r="K27" s="1027"/>
      <c r="L27" s="1026"/>
      <c r="M27" s="1027"/>
      <c r="N27" s="416" t="str">
        <f>IF(COUNT(C27:M27,#REF!)=0,"",COUNT(C27:M27,#REF!))</f>
        <v/>
      </c>
      <c r="O27" s="412" t="str">
        <f>'Form-9-(1)'!O27</f>
        <v/>
      </c>
      <c r="P27" s="412" t="str">
        <f>'Form-9-(1)'!P27</f>
        <v/>
      </c>
      <c r="Q27" s="412" t="str">
        <f>'Form-9-(1)'!Q27</f>
        <v/>
      </c>
    </row>
    <row r="28" spans="1:17" ht="21" customHeight="1" x14ac:dyDescent="0.35">
      <c r="B28" s="420" t="s">
        <v>214</v>
      </c>
      <c r="C28" s="421"/>
      <c r="D28" s="1028"/>
      <c r="E28" s="1028"/>
      <c r="F28" s="1028"/>
      <c r="G28" s="1028"/>
      <c r="H28" s="1028"/>
      <c r="I28" s="1028"/>
      <c r="J28" s="1028"/>
      <c r="K28" s="1028"/>
      <c r="L28" s="1028"/>
      <c r="M28" s="1028"/>
      <c r="N28" s="422"/>
      <c r="O28" s="419"/>
      <c r="P28" s="419"/>
      <c r="Q28" s="423"/>
    </row>
    <row r="29" spans="1:17" ht="21" customHeight="1" x14ac:dyDescent="0.35">
      <c r="B29" s="1035" t="str">
        <f>IF('Form-9-(1)'!B29="","",'Form-9-(1)'!B29)</f>
        <v/>
      </c>
      <c r="C29" s="1036"/>
      <c r="D29" s="1029"/>
      <c r="E29" s="1030"/>
      <c r="F29" s="1029"/>
      <c r="G29" s="1030"/>
      <c r="H29" s="1029"/>
      <c r="I29" s="1030"/>
      <c r="J29" s="1029"/>
      <c r="K29" s="1030"/>
      <c r="L29" s="1029"/>
      <c r="M29" s="1030"/>
      <c r="N29" s="416" t="str">
        <f>IF(COUNT(C29:M29,#REF!)=0,"",COUNT(C29:M29,#REF!))</f>
        <v/>
      </c>
      <c r="O29" s="412" t="str">
        <f>'Form-9-(1)'!O29</f>
        <v/>
      </c>
      <c r="P29" s="412" t="str">
        <f>'Form-9-(1)'!P29</f>
        <v/>
      </c>
      <c r="Q29" s="412" t="str">
        <f>'Form-9-(1)'!Q29</f>
        <v/>
      </c>
    </row>
    <row r="30" spans="1:17" ht="21" customHeight="1" x14ac:dyDescent="0.35">
      <c r="B30" s="1035" t="str">
        <f>IF('Form-9-(1)'!B30="","",'Form-9-(1)'!B30)</f>
        <v/>
      </c>
      <c r="C30" s="1036"/>
      <c r="D30" s="1024"/>
      <c r="E30" s="1025"/>
      <c r="F30" s="1024"/>
      <c r="G30" s="1025"/>
      <c r="H30" s="1024"/>
      <c r="I30" s="1025"/>
      <c r="J30" s="1024"/>
      <c r="K30" s="1025"/>
      <c r="L30" s="1024"/>
      <c r="M30" s="1025"/>
      <c r="N30" s="416" t="str">
        <f>IF(COUNT(C30:M30,#REF!)=0,"",COUNT(C30:M30,#REF!))</f>
        <v/>
      </c>
      <c r="O30" s="412" t="str">
        <f>'Form-9-(1)'!O30</f>
        <v/>
      </c>
      <c r="P30" s="412" t="str">
        <f>'Form-9-(1)'!P30</f>
        <v/>
      </c>
      <c r="Q30" s="412" t="str">
        <f>'Form-9-(1)'!Q30</f>
        <v/>
      </c>
    </row>
    <row r="31" spans="1:17" ht="21" customHeight="1" x14ac:dyDescent="0.35">
      <c r="B31" s="1035" t="str">
        <f>IF('Form-9-(1)'!B31="","",'Form-9-(1)'!B31)</f>
        <v/>
      </c>
      <c r="C31" s="1036"/>
      <c r="D31" s="1024"/>
      <c r="E31" s="1025"/>
      <c r="F31" s="1024"/>
      <c r="G31" s="1025"/>
      <c r="H31" s="1024"/>
      <c r="I31" s="1025"/>
      <c r="J31" s="1024"/>
      <c r="K31" s="1025"/>
      <c r="L31" s="1024"/>
      <c r="M31" s="1025"/>
      <c r="N31" s="416" t="str">
        <f>IF(COUNT(C31:M31,#REF!)=0,"",COUNT(C31:M31,#REF!))</f>
        <v/>
      </c>
      <c r="O31" s="412" t="str">
        <f>'Form-9-(1)'!O31</f>
        <v/>
      </c>
      <c r="P31" s="412" t="str">
        <f>'Form-9-(1)'!P31</f>
        <v/>
      </c>
      <c r="Q31" s="412" t="str">
        <f>'Form-9-(1)'!Q31</f>
        <v/>
      </c>
    </row>
    <row r="32" spans="1:17" ht="21" customHeight="1" x14ac:dyDescent="0.35">
      <c r="B32" s="1035" t="str">
        <f>IF('Form-9-(1)'!B32="","",'Form-9-(1)'!B32)</f>
        <v/>
      </c>
      <c r="C32" s="1036"/>
      <c r="D32" s="1026"/>
      <c r="E32" s="1027"/>
      <c r="F32" s="1026"/>
      <c r="G32" s="1027"/>
      <c r="H32" s="1026"/>
      <c r="I32" s="1027"/>
      <c r="J32" s="1026"/>
      <c r="K32" s="1027"/>
      <c r="L32" s="1026"/>
      <c r="M32" s="1027"/>
      <c r="N32" s="416" t="str">
        <f>IF(COUNT(C32:M32,#REF!)=0,"",COUNT(C32:M32,#REF!))</f>
        <v/>
      </c>
      <c r="O32" s="412" t="str">
        <f>'Form-9-(1)'!O32</f>
        <v/>
      </c>
      <c r="P32" s="412" t="str">
        <f>'Form-9-(1)'!P32</f>
        <v/>
      </c>
      <c r="Q32" s="412" t="str">
        <f>'Form-9-(1)'!Q32</f>
        <v/>
      </c>
    </row>
    <row r="33" spans="2:17" ht="21" hidden="1" customHeight="1" x14ac:dyDescent="0.35">
      <c r="B33" s="424"/>
      <c r="C33" s="425"/>
      <c r="D33" s="425"/>
      <c r="E33" s="425"/>
      <c r="F33" s="425"/>
      <c r="G33" s="425"/>
      <c r="H33" s="425"/>
      <c r="I33" s="425"/>
      <c r="J33" s="425"/>
      <c r="K33" s="425"/>
      <c r="L33" s="425"/>
      <c r="M33" s="425"/>
      <c r="N33" s="416" t="str">
        <f t="shared" ref="N33:N40" si="0">IF(COUNT(C33:M33)=0,"",COUNT(C33:M33))</f>
        <v/>
      </c>
      <c r="O33" s="416" t="str">
        <f t="shared" ref="O33:O40" si="1">IF(COUNT(C33:M33)=0,"",AVERAGE(C33:M33))</f>
        <v/>
      </c>
      <c r="P33" s="416" t="str">
        <f t="shared" ref="P33:P40" si="2">IF(N33="","",MAX(C33:M33))</f>
        <v/>
      </c>
      <c r="Q33" s="426" t="str">
        <f t="shared" ref="Q33:Q40" si="3">IF(OR((O33=""),(P33="")),"",P33/O33)</f>
        <v/>
      </c>
    </row>
    <row r="34" spans="2:17" ht="21" hidden="1" customHeight="1" x14ac:dyDescent="0.35">
      <c r="B34" s="424"/>
      <c r="C34" s="425"/>
      <c r="D34" s="425"/>
      <c r="E34" s="425"/>
      <c r="F34" s="425"/>
      <c r="G34" s="425"/>
      <c r="H34" s="425"/>
      <c r="I34" s="425"/>
      <c r="J34" s="425"/>
      <c r="K34" s="425"/>
      <c r="L34" s="425"/>
      <c r="M34" s="425"/>
      <c r="N34" s="416" t="str">
        <f t="shared" si="0"/>
        <v/>
      </c>
      <c r="O34" s="416" t="str">
        <f t="shared" si="1"/>
        <v/>
      </c>
      <c r="P34" s="416" t="str">
        <f t="shared" si="2"/>
        <v/>
      </c>
      <c r="Q34" s="426" t="str">
        <f t="shared" si="3"/>
        <v/>
      </c>
    </row>
    <row r="35" spans="2:17" ht="21" hidden="1" customHeight="1" x14ac:dyDescent="0.35">
      <c r="B35" s="424"/>
      <c r="C35" s="425"/>
      <c r="D35" s="425"/>
      <c r="E35" s="425"/>
      <c r="F35" s="425"/>
      <c r="G35" s="425"/>
      <c r="H35" s="425"/>
      <c r="I35" s="425"/>
      <c r="J35" s="425"/>
      <c r="K35" s="425"/>
      <c r="L35" s="425"/>
      <c r="M35" s="425"/>
      <c r="N35" s="416" t="str">
        <f t="shared" si="0"/>
        <v/>
      </c>
      <c r="O35" s="416" t="str">
        <f t="shared" si="1"/>
        <v/>
      </c>
      <c r="P35" s="416" t="str">
        <f t="shared" si="2"/>
        <v/>
      </c>
      <c r="Q35" s="426" t="str">
        <f t="shared" si="3"/>
        <v/>
      </c>
    </row>
    <row r="36" spans="2:17" ht="21" hidden="1" customHeight="1" x14ac:dyDescent="0.35">
      <c r="B36" s="424"/>
      <c r="C36" s="425"/>
      <c r="D36" s="425"/>
      <c r="E36" s="425"/>
      <c r="F36" s="425"/>
      <c r="G36" s="425"/>
      <c r="H36" s="425"/>
      <c r="I36" s="425"/>
      <c r="J36" s="425"/>
      <c r="K36" s="425"/>
      <c r="L36" s="425"/>
      <c r="M36" s="425"/>
      <c r="N36" s="416" t="str">
        <f t="shared" si="0"/>
        <v/>
      </c>
      <c r="O36" s="416" t="str">
        <f t="shared" si="1"/>
        <v/>
      </c>
      <c r="P36" s="416" t="str">
        <f t="shared" si="2"/>
        <v/>
      </c>
      <c r="Q36" s="426" t="str">
        <f t="shared" si="3"/>
        <v/>
      </c>
    </row>
    <row r="37" spans="2:17" ht="21" hidden="1" customHeight="1" x14ac:dyDescent="0.35">
      <c r="B37" s="424"/>
      <c r="C37" s="425"/>
      <c r="D37" s="425"/>
      <c r="E37" s="425"/>
      <c r="F37" s="425"/>
      <c r="G37" s="425"/>
      <c r="H37" s="425"/>
      <c r="I37" s="425"/>
      <c r="J37" s="425"/>
      <c r="K37" s="425"/>
      <c r="L37" s="425"/>
      <c r="M37" s="425"/>
      <c r="N37" s="416" t="str">
        <f t="shared" si="0"/>
        <v/>
      </c>
      <c r="O37" s="416" t="str">
        <f t="shared" si="1"/>
        <v/>
      </c>
      <c r="P37" s="416" t="str">
        <f t="shared" si="2"/>
        <v/>
      </c>
      <c r="Q37" s="426" t="str">
        <f t="shared" si="3"/>
        <v/>
      </c>
    </row>
    <row r="38" spans="2:17" ht="21" hidden="1" customHeight="1" x14ac:dyDescent="0.35">
      <c r="B38" s="424"/>
      <c r="C38" s="425"/>
      <c r="D38" s="425"/>
      <c r="E38" s="425"/>
      <c r="F38" s="425"/>
      <c r="G38" s="425"/>
      <c r="H38" s="425"/>
      <c r="I38" s="425"/>
      <c r="J38" s="425"/>
      <c r="K38" s="425"/>
      <c r="L38" s="425"/>
      <c r="M38" s="425"/>
      <c r="N38" s="416" t="str">
        <f t="shared" si="0"/>
        <v/>
      </c>
      <c r="O38" s="416" t="str">
        <f t="shared" si="1"/>
        <v/>
      </c>
      <c r="P38" s="416" t="str">
        <f t="shared" si="2"/>
        <v/>
      </c>
      <c r="Q38" s="426" t="str">
        <f t="shared" si="3"/>
        <v/>
      </c>
    </row>
    <row r="39" spans="2:17" ht="21" hidden="1" customHeight="1" x14ac:dyDescent="0.35">
      <c r="B39" s="424"/>
      <c r="C39" s="425"/>
      <c r="D39" s="425"/>
      <c r="E39" s="425"/>
      <c r="F39" s="425"/>
      <c r="G39" s="425"/>
      <c r="H39" s="425"/>
      <c r="I39" s="425"/>
      <c r="J39" s="425"/>
      <c r="K39" s="425"/>
      <c r="L39" s="425"/>
      <c r="M39" s="425"/>
      <c r="N39" s="416" t="str">
        <f t="shared" si="0"/>
        <v/>
      </c>
      <c r="O39" s="416" t="str">
        <f t="shared" si="1"/>
        <v/>
      </c>
      <c r="P39" s="416" t="str">
        <f t="shared" si="2"/>
        <v/>
      </c>
      <c r="Q39" s="426" t="str">
        <f t="shared" si="3"/>
        <v/>
      </c>
    </row>
    <row r="40" spans="2:17" ht="21" hidden="1" customHeight="1" x14ac:dyDescent="0.35">
      <c r="B40" s="424"/>
      <c r="C40" s="427"/>
      <c r="D40" s="427"/>
      <c r="E40" s="427"/>
      <c r="F40" s="427"/>
      <c r="G40" s="427"/>
      <c r="H40" s="427"/>
      <c r="I40" s="427"/>
      <c r="J40" s="427"/>
      <c r="K40" s="427"/>
      <c r="L40" s="427"/>
      <c r="M40" s="427"/>
      <c r="N40" s="416" t="str">
        <f t="shared" si="0"/>
        <v/>
      </c>
      <c r="O40" s="416" t="str">
        <f t="shared" si="1"/>
        <v/>
      </c>
      <c r="P40" s="416" t="str">
        <f t="shared" si="2"/>
        <v/>
      </c>
      <c r="Q40" s="426" t="str">
        <f t="shared" si="3"/>
        <v/>
      </c>
    </row>
    <row r="41" spans="2:17" ht="18" customHeight="1" x14ac:dyDescent="0.35">
      <c r="B41" s="428" t="s">
        <v>145</v>
      </c>
      <c r="C41" s="429"/>
      <c r="D41" s="430"/>
      <c r="E41" s="431"/>
      <c r="F41" s="431"/>
      <c r="G41" s="431"/>
      <c r="H41" s="431"/>
      <c r="I41" s="431"/>
      <c r="J41" s="431"/>
      <c r="K41" s="431"/>
      <c r="L41" s="431"/>
      <c r="M41" s="431"/>
      <c r="N41" s="431"/>
      <c r="O41" s="431"/>
      <c r="P41" s="431"/>
      <c r="Q41" s="431"/>
    </row>
    <row r="42" spans="2:17" ht="14.1" customHeight="1" x14ac:dyDescent="0.35">
      <c r="B42" s="254" t="s">
        <v>233</v>
      </c>
      <c r="C42" s="15"/>
      <c r="D42" s="432"/>
      <c r="E42" s="432"/>
      <c r="F42" s="432"/>
      <c r="G42" s="432"/>
      <c r="H42" s="433"/>
      <c r="I42" s="433"/>
      <c r="J42" s="433"/>
      <c r="K42" s="433"/>
      <c r="L42" s="433"/>
      <c r="M42" s="433"/>
      <c r="N42" s="433"/>
      <c r="O42" s="433"/>
      <c r="P42" s="775"/>
      <c r="Q42" s="777"/>
    </row>
    <row r="43" spans="2:17" ht="14.1" customHeight="1" x14ac:dyDescent="0.3">
      <c r="B43" s="254" t="s">
        <v>232</v>
      </c>
      <c r="C43" s="15"/>
      <c r="D43" s="432"/>
      <c r="E43" s="432"/>
      <c r="F43" s="432"/>
      <c r="G43" s="432"/>
      <c r="H43" s="433"/>
      <c r="I43" s="433"/>
      <c r="J43" s="433"/>
      <c r="K43" s="433"/>
      <c r="L43" s="433"/>
      <c r="M43" s="433"/>
      <c r="N43" s="433"/>
      <c r="O43" s="433"/>
      <c r="P43" s="433"/>
      <c r="Q43" s="433"/>
    </row>
    <row r="44" spans="2:17" s="115" customFormat="1" ht="14.1" customHeight="1" x14ac:dyDescent="0.3">
      <c r="B44" s="434" t="s">
        <v>368</v>
      </c>
      <c r="C44" s="435"/>
      <c r="D44" s="435"/>
      <c r="E44" s="435"/>
      <c r="F44" s="435"/>
      <c r="G44" s="435"/>
      <c r="H44" s="435"/>
      <c r="I44" s="435"/>
      <c r="J44" s="435"/>
      <c r="K44" s="435"/>
      <c r="L44" s="435"/>
      <c r="M44" s="435"/>
      <c r="N44" s="435"/>
      <c r="O44" s="435"/>
      <c r="P44" s="435"/>
      <c r="Q44" s="435"/>
    </row>
    <row r="45" spans="2:17" ht="18" customHeight="1" x14ac:dyDescent="0.3">
      <c r="B45" s="254" t="s">
        <v>225</v>
      </c>
      <c r="C45" s="15"/>
      <c r="D45" s="15"/>
      <c r="E45" s="15"/>
      <c r="F45" s="15"/>
      <c r="G45" s="15"/>
      <c r="H45" s="15"/>
      <c r="I45" s="15"/>
      <c r="J45" s="15"/>
      <c r="K45" s="15"/>
      <c r="L45" s="15"/>
      <c r="M45" s="15"/>
      <c r="N45" s="15"/>
      <c r="O45" s="15"/>
      <c r="P45" s="15"/>
      <c r="Q45" s="15"/>
    </row>
    <row r="58" s="115" customFormat="1" ht="14.25" customHeight="1" x14ac:dyDescent="0.25"/>
    <row r="59" s="115" customFormat="1" ht="16.05" customHeight="1" x14ac:dyDescent="0.25"/>
  </sheetData>
  <sheetProtection algorithmName="SHA-512" hashValue="DYqGKpWZBRT0MLrj9Q1olkl68ehgXA9c8jl2qzmKVZPrgBlZ2WuyAG4tATmGQ8eTGT0A6sIZz7FKsOHc2S+yPg==" saltValue="mPCfoPUvKoKtlI5rYiJMyg==" spinCount="100000" sheet="1" objects="1" scenarios="1"/>
  <mergeCells count="109">
    <mergeCell ref="B31:C31"/>
    <mergeCell ref="B32:C32"/>
    <mergeCell ref="N11:N13"/>
    <mergeCell ref="B29:C29"/>
    <mergeCell ref="B30:C30"/>
    <mergeCell ref="L30:M30"/>
    <mergeCell ref="L31:M31"/>
    <mergeCell ref="H30:I30"/>
    <mergeCell ref="H31:I31"/>
    <mergeCell ref="L26:M26"/>
    <mergeCell ref="H12:I12"/>
    <mergeCell ref="L27:M27"/>
    <mergeCell ref="L28:M28"/>
    <mergeCell ref="J26:K26"/>
    <mergeCell ref="J27:K27"/>
    <mergeCell ref="F26:G26"/>
    <mergeCell ref="D24:E24"/>
    <mergeCell ref="D25:E25"/>
    <mergeCell ref="F31:G31"/>
    <mergeCell ref="D29:E29"/>
    <mergeCell ref="L15:M15"/>
    <mergeCell ref="D22:E22"/>
    <mergeCell ref="F22:G22"/>
    <mergeCell ref="H22:I22"/>
    <mergeCell ref="B8:Q8"/>
    <mergeCell ref="L16:M16"/>
    <mergeCell ref="L17:M17"/>
    <mergeCell ref="L18:M18"/>
    <mergeCell ref="L19:M19"/>
    <mergeCell ref="H18:I18"/>
    <mergeCell ref="J20:K20"/>
    <mergeCell ref="D26:E26"/>
    <mergeCell ref="D27:E27"/>
    <mergeCell ref="H15:I15"/>
    <mergeCell ref="F16:G16"/>
    <mergeCell ref="H23:I23"/>
    <mergeCell ref="H24:I24"/>
    <mergeCell ref="H25:I25"/>
    <mergeCell ref="H26:I26"/>
    <mergeCell ref="H20:I20"/>
    <mergeCell ref="J15:K15"/>
    <mergeCell ref="H19:I19"/>
    <mergeCell ref="H16:I16"/>
    <mergeCell ref="H17:I17"/>
    <mergeCell ref="J16:K16"/>
    <mergeCell ref="J18:K18"/>
    <mergeCell ref="J17:K17"/>
    <mergeCell ref="J19:K19"/>
    <mergeCell ref="O11:O13"/>
    <mergeCell ref="F17:G17"/>
    <mergeCell ref="F18:G18"/>
    <mergeCell ref="F19:G19"/>
    <mergeCell ref="D12:E12"/>
    <mergeCell ref="P11:P13"/>
    <mergeCell ref="Q11:Q13"/>
    <mergeCell ref="D11:E11"/>
    <mergeCell ref="J11:K11"/>
    <mergeCell ref="L11:M11"/>
    <mergeCell ref="L13:M13"/>
    <mergeCell ref="L12:M12"/>
    <mergeCell ref="D13:E13"/>
    <mergeCell ref="F13:G13"/>
    <mergeCell ref="F11:G11"/>
    <mergeCell ref="F12:G12"/>
    <mergeCell ref="F15:G15"/>
    <mergeCell ref="D18:E18"/>
    <mergeCell ref="D15:E15"/>
    <mergeCell ref="D19:E19"/>
    <mergeCell ref="J12:K12"/>
    <mergeCell ref="H13:I13"/>
    <mergeCell ref="H11:I11"/>
    <mergeCell ref="J13:K13"/>
    <mergeCell ref="J22:K22"/>
    <mergeCell ref="F20:G20"/>
    <mergeCell ref="L20:M20"/>
    <mergeCell ref="D16:E16"/>
    <mergeCell ref="D17:E17"/>
    <mergeCell ref="D28:E28"/>
    <mergeCell ref="H28:I28"/>
    <mergeCell ref="F27:G27"/>
    <mergeCell ref="F30:G30"/>
    <mergeCell ref="F28:G28"/>
    <mergeCell ref="F29:G29"/>
    <mergeCell ref="F23:G23"/>
    <mergeCell ref="D20:E20"/>
    <mergeCell ref="J28:K28"/>
    <mergeCell ref="H27:I27"/>
    <mergeCell ref="D23:E23"/>
    <mergeCell ref="L22:M22"/>
    <mergeCell ref="J23:K23"/>
    <mergeCell ref="J24:K24"/>
    <mergeCell ref="J25:K25"/>
    <mergeCell ref="L23:M23"/>
    <mergeCell ref="F24:G24"/>
    <mergeCell ref="F25:G25"/>
    <mergeCell ref="L24:M24"/>
    <mergeCell ref="L25:M25"/>
    <mergeCell ref="D30:E30"/>
    <mergeCell ref="L29:M29"/>
    <mergeCell ref="L32:M32"/>
    <mergeCell ref="D32:E32"/>
    <mergeCell ref="F32:G32"/>
    <mergeCell ref="H32:I32"/>
    <mergeCell ref="J32:K32"/>
    <mergeCell ref="J29:K29"/>
    <mergeCell ref="H29:I29"/>
    <mergeCell ref="D31:E31"/>
    <mergeCell ref="J30:K30"/>
    <mergeCell ref="J31:K31"/>
  </mergeCells>
  <phoneticPr fontId="0" type="noConversion"/>
  <printOptions horizontalCentered="1" verticalCentered="1"/>
  <pageMargins left="0.75" right="0.75" top="1" bottom="1" header="0.25" footer="0.5"/>
  <pageSetup scale="58"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6806" r:id="rId4" name="Check Box 6">
              <controlPr defaultSize="0" autoFill="0" autoLine="0" autoPict="0">
                <anchor moveWithCells="1">
                  <from>
                    <xdr:col>5</xdr:col>
                    <xdr:colOff>655320</xdr:colOff>
                    <xdr:row>8</xdr:row>
                    <xdr:rowOff>22860</xdr:rowOff>
                  </from>
                  <to>
                    <xdr:col>6</xdr:col>
                    <xdr:colOff>83820</xdr:colOff>
                    <xdr:row>8</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7"/>
  <sheetViews>
    <sheetView showGridLines="0" showRowColHeaders="0" topLeftCell="A7" zoomScaleNormal="100" zoomScaleSheetLayoutView="50" workbookViewId="0">
      <selection activeCell="K24" sqref="K24"/>
    </sheetView>
  </sheetViews>
  <sheetFormatPr defaultColWidth="9.33203125" defaultRowHeight="13.2" x14ac:dyDescent="0.25"/>
  <cols>
    <col min="1" max="1" width="15.33203125" style="114" customWidth="1"/>
    <col min="2" max="2" width="2.77734375" style="114" customWidth="1"/>
    <col min="3" max="3" width="17.6640625" style="123" customWidth="1"/>
    <col min="4" max="4" width="44.33203125" style="123" customWidth="1"/>
    <col min="5" max="5" width="57" style="123" customWidth="1"/>
    <col min="6" max="6" width="8.6640625" style="123" customWidth="1"/>
    <col min="7" max="7" width="2.77734375" style="123" customWidth="1"/>
    <col min="8" max="16384" width="9.33203125" style="123"/>
  </cols>
  <sheetData>
    <row r="1" spans="1:31" ht="3" customHeight="1" x14ac:dyDescent="0.25"/>
    <row r="2" spans="1:31" s="115" customFormat="1" ht="12" customHeight="1" thickBot="1" x14ac:dyDescent="0.3">
      <c r="A2" s="108"/>
      <c r="B2" s="244"/>
      <c r="C2" s="236"/>
      <c r="D2" s="236"/>
      <c r="E2" s="236"/>
      <c r="F2" s="236"/>
      <c r="G2" s="236"/>
    </row>
    <row r="3" spans="1:31" s="43" customFormat="1" ht="21" customHeight="1" x14ac:dyDescent="0.35">
      <c r="A3" s="109"/>
      <c r="B3" s="245"/>
      <c r="C3" s="200"/>
      <c r="D3" s="201"/>
      <c r="E3" s="201"/>
      <c r="F3" s="202"/>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31" s="41" customFormat="1" ht="5.25" customHeight="1" x14ac:dyDescent="0.3">
      <c r="A4" s="110"/>
      <c r="B4" s="246"/>
      <c r="C4" s="203"/>
      <c r="D4" s="9"/>
      <c r="E4" s="9"/>
      <c r="F4" s="204"/>
      <c r="H4" s="118"/>
      <c r="I4" s="118"/>
      <c r="J4" s="118"/>
      <c r="K4" s="118"/>
      <c r="L4" s="118"/>
      <c r="M4" s="118"/>
      <c r="N4" s="118"/>
      <c r="O4" s="118"/>
      <c r="P4" s="118"/>
      <c r="Q4" s="118"/>
      <c r="R4" s="118"/>
      <c r="S4" s="118"/>
      <c r="T4" s="118"/>
      <c r="U4" s="118"/>
      <c r="V4" s="118"/>
      <c r="W4" s="118"/>
      <c r="X4" s="118"/>
      <c r="Y4" s="118"/>
      <c r="Z4" s="118"/>
      <c r="AA4" s="118"/>
      <c r="AB4" s="118"/>
      <c r="AC4" s="118"/>
      <c r="AD4" s="118"/>
      <c r="AE4" s="118"/>
    </row>
    <row r="5" spans="1:31" s="41" customFormat="1" ht="21" customHeight="1" x14ac:dyDescent="0.3">
      <c r="A5" s="110"/>
      <c r="B5" s="246"/>
      <c r="C5" s="205"/>
      <c r="D5" s="197"/>
      <c r="E5" s="197"/>
      <c r="F5" s="206"/>
      <c r="H5" s="118"/>
      <c r="I5" s="118"/>
      <c r="J5" s="118"/>
      <c r="K5" s="118"/>
      <c r="L5" s="118"/>
      <c r="M5" s="118"/>
      <c r="N5" s="118"/>
      <c r="O5" s="118"/>
      <c r="P5" s="118"/>
      <c r="Q5" s="118"/>
      <c r="R5" s="118"/>
      <c r="S5" s="118"/>
      <c r="T5" s="118"/>
      <c r="U5" s="118"/>
      <c r="V5" s="118"/>
      <c r="W5" s="118"/>
      <c r="X5" s="118"/>
      <c r="Y5" s="118"/>
      <c r="Z5" s="118"/>
      <c r="AA5" s="118"/>
      <c r="AB5" s="118"/>
      <c r="AC5" s="118"/>
      <c r="AD5" s="118"/>
      <c r="AE5" s="118"/>
    </row>
    <row r="6" spans="1:31" s="41" customFormat="1" ht="4.5" customHeight="1" x14ac:dyDescent="0.3">
      <c r="A6" s="110"/>
      <c r="B6" s="246"/>
      <c r="C6" s="203"/>
      <c r="D6" s="9"/>
      <c r="E6" s="9"/>
      <c r="F6" s="206"/>
      <c r="H6" s="118"/>
      <c r="I6" s="118"/>
      <c r="J6" s="118"/>
      <c r="K6" s="118"/>
      <c r="L6" s="118"/>
      <c r="M6" s="118"/>
      <c r="N6" s="118"/>
      <c r="O6" s="118"/>
      <c r="P6" s="118"/>
      <c r="Q6" s="118"/>
      <c r="R6" s="118"/>
      <c r="S6" s="118"/>
      <c r="T6" s="118"/>
      <c r="U6" s="118"/>
      <c r="V6" s="118"/>
      <c r="W6" s="118"/>
      <c r="X6" s="118"/>
      <c r="Y6" s="118"/>
      <c r="Z6" s="118"/>
      <c r="AA6" s="118"/>
      <c r="AB6" s="118"/>
      <c r="AC6" s="118"/>
      <c r="AD6" s="118"/>
      <c r="AE6" s="118"/>
    </row>
    <row r="7" spans="1:31" s="41" customFormat="1" ht="21" customHeight="1" x14ac:dyDescent="0.3">
      <c r="A7" s="110"/>
      <c r="B7" s="246"/>
      <c r="C7" s="207"/>
      <c r="D7" s="198"/>
      <c r="E7" s="198"/>
      <c r="F7" s="206"/>
      <c r="H7" s="118"/>
      <c r="I7" s="118"/>
      <c r="J7" s="118"/>
      <c r="K7" s="118"/>
      <c r="L7" s="118"/>
      <c r="M7" s="118"/>
      <c r="N7" s="118"/>
      <c r="O7" s="118"/>
      <c r="P7" s="118"/>
      <c r="Q7" s="118"/>
      <c r="R7" s="118"/>
      <c r="S7" s="118"/>
      <c r="T7" s="118"/>
      <c r="U7" s="118"/>
      <c r="V7" s="118"/>
      <c r="W7" s="118"/>
      <c r="X7" s="118"/>
      <c r="Y7" s="118"/>
      <c r="Z7" s="118"/>
      <c r="AA7" s="118"/>
      <c r="AB7" s="118"/>
      <c r="AC7" s="118"/>
      <c r="AD7" s="118"/>
      <c r="AE7" s="118"/>
    </row>
    <row r="8" spans="1:31" s="42" customFormat="1" ht="3" customHeight="1" x14ac:dyDescent="0.3">
      <c r="A8" s="111"/>
      <c r="B8" s="247"/>
      <c r="C8" s="208"/>
      <c r="D8" s="199"/>
      <c r="E8" s="199"/>
      <c r="F8" s="209"/>
      <c r="H8" s="119"/>
      <c r="I8" s="119"/>
      <c r="J8" s="119"/>
      <c r="K8" s="119"/>
      <c r="L8" s="119"/>
      <c r="M8" s="119"/>
      <c r="N8" s="119"/>
      <c r="O8" s="119"/>
      <c r="P8" s="119"/>
      <c r="Q8" s="119"/>
      <c r="R8" s="119"/>
      <c r="S8" s="119"/>
      <c r="T8" s="119"/>
      <c r="U8" s="119"/>
      <c r="V8" s="119"/>
      <c r="W8" s="119"/>
      <c r="X8" s="119"/>
      <c r="Y8" s="119"/>
      <c r="Z8" s="119"/>
      <c r="AA8" s="119"/>
      <c r="AB8" s="119"/>
      <c r="AC8" s="119"/>
      <c r="AD8" s="119"/>
      <c r="AE8" s="119"/>
    </row>
    <row r="9" spans="1:31" s="42" customFormat="1" ht="21" customHeight="1" x14ac:dyDescent="0.3">
      <c r="A9" s="111"/>
      <c r="B9" s="247"/>
      <c r="C9" s="210"/>
      <c r="D9" s="637"/>
      <c r="E9" s="170"/>
      <c r="F9" s="211"/>
      <c r="H9" s="119"/>
      <c r="I9" s="119"/>
      <c r="J9" s="119"/>
      <c r="K9" s="119"/>
      <c r="L9" s="119"/>
      <c r="M9" s="119"/>
      <c r="N9" s="119"/>
      <c r="O9" s="119"/>
      <c r="P9" s="119"/>
      <c r="Q9" s="119"/>
      <c r="R9" s="119"/>
      <c r="S9" s="119"/>
      <c r="T9" s="119"/>
      <c r="U9" s="119"/>
      <c r="V9" s="119"/>
      <c r="W9" s="119"/>
      <c r="X9" s="119"/>
      <c r="Y9" s="119"/>
      <c r="Z9" s="119"/>
      <c r="AA9" s="119"/>
      <c r="AB9" s="119"/>
      <c r="AC9" s="119"/>
      <c r="AD9" s="119"/>
      <c r="AE9" s="119"/>
    </row>
    <row r="10" spans="1:31" s="11" customFormat="1" ht="6" customHeight="1" x14ac:dyDescent="0.3">
      <c r="A10" s="112"/>
      <c r="B10" s="248"/>
      <c r="C10" s="212"/>
      <c r="D10" s="160"/>
      <c r="E10" s="160"/>
      <c r="F10" s="213"/>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row>
    <row r="11" spans="1:31" s="85" customFormat="1" ht="24" customHeight="1" x14ac:dyDescent="0.25">
      <c r="A11" s="116"/>
      <c r="B11" s="249"/>
      <c r="C11" s="279"/>
      <c r="D11" s="637"/>
      <c r="E11" s="280"/>
      <c r="F11" s="28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row>
    <row r="12" spans="1:31" s="85" customFormat="1" ht="35.25" customHeight="1" x14ac:dyDescent="0.25">
      <c r="A12" s="116"/>
      <c r="B12" s="249"/>
      <c r="C12" s="214"/>
      <c r="F12" s="229"/>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row>
    <row r="13" spans="1:31" s="85" customFormat="1" ht="35.25" customHeight="1" x14ac:dyDescent="0.25">
      <c r="A13" s="116"/>
      <c r="B13" s="249"/>
      <c r="C13" s="214"/>
      <c r="D13" s="828" t="s">
        <v>251</v>
      </c>
      <c r="E13" s="828"/>
      <c r="F13" s="229"/>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row>
    <row r="14" spans="1:31" s="85" customFormat="1" ht="35.25" customHeight="1" x14ac:dyDescent="0.25">
      <c r="A14" s="116"/>
      <c r="B14" s="249"/>
      <c r="C14" s="214"/>
      <c r="D14" s="828" t="s">
        <v>252</v>
      </c>
      <c r="E14" s="828"/>
      <c r="F14" s="229"/>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row>
    <row r="15" spans="1:31" s="85" customFormat="1" ht="35.25" customHeight="1" x14ac:dyDescent="0.25">
      <c r="A15" s="116"/>
      <c r="B15" s="249"/>
      <c r="C15" s="214"/>
      <c r="D15" s="828" t="s">
        <v>253</v>
      </c>
      <c r="E15" s="828"/>
      <c r="F15" s="229"/>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row>
    <row r="16" spans="1:31" s="85" customFormat="1" ht="35.25" customHeight="1" x14ac:dyDescent="0.25">
      <c r="A16" s="116"/>
      <c r="B16" s="249"/>
      <c r="C16" s="214"/>
      <c r="F16" s="229"/>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row>
    <row r="17" spans="1:31" s="85" customFormat="1" ht="35.25" customHeight="1" x14ac:dyDescent="0.25">
      <c r="A17" s="116"/>
      <c r="B17" s="249"/>
      <c r="C17" s="214"/>
      <c r="D17" s="827" t="s">
        <v>322</v>
      </c>
      <c r="E17" s="827"/>
      <c r="F17" s="229"/>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row>
    <row r="18" spans="1:31" s="85" customFormat="1" ht="24" customHeight="1" x14ac:dyDescent="0.25">
      <c r="A18" s="116"/>
      <c r="B18" s="249"/>
      <c r="C18" s="214"/>
      <c r="D18" s="89"/>
      <c r="E18" s="89"/>
      <c r="F18" s="229"/>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row>
    <row r="19" spans="1:31" s="85" customFormat="1" ht="24" customHeight="1" x14ac:dyDescent="0.25">
      <c r="A19" s="116"/>
      <c r="B19" s="249"/>
      <c r="C19" s="214"/>
      <c r="D19" s="89"/>
      <c r="E19" s="89"/>
      <c r="F19" s="229"/>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row>
    <row r="20" spans="1:31" s="85" customFormat="1" ht="27" customHeight="1" x14ac:dyDescent="0.25">
      <c r="A20" s="116"/>
      <c r="B20" s="249"/>
      <c r="C20" s="214"/>
      <c r="D20" s="89"/>
      <c r="E20" s="89"/>
      <c r="F20" s="229"/>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s="85" customFormat="1" ht="27" customHeight="1" x14ac:dyDescent="0.25">
      <c r="A21" s="116"/>
      <c r="B21" s="249"/>
      <c r="C21" s="214"/>
      <c r="D21" s="226" t="s">
        <v>3</v>
      </c>
      <c r="E21" s="525"/>
      <c r="F21" s="229"/>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row>
    <row r="22" spans="1:31" s="85" customFormat="1" ht="27" customHeight="1" x14ac:dyDescent="0.25">
      <c r="A22" s="116"/>
      <c r="B22" s="249"/>
      <c r="C22" s="214"/>
      <c r="D22" s="226" t="s">
        <v>254</v>
      </c>
      <c r="E22" s="524"/>
      <c r="F22" s="229"/>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row>
    <row r="23" spans="1:31" s="13" customFormat="1" ht="27" customHeight="1" x14ac:dyDescent="0.25">
      <c r="A23" s="113"/>
      <c r="B23" s="250"/>
      <c r="C23" s="214"/>
      <c r="D23" s="227" t="s">
        <v>467</v>
      </c>
      <c r="E23" s="526"/>
      <c r="F23" s="230"/>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1:31" s="225" customFormat="1" ht="27" customHeight="1" x14ac:dyDescent="0.25">
      <c r="A24" s="223"/>
      <c r="B24" s="251"/>
      <c r="C24" s="210"/>
      <c r="D24" s="227" t="s">
        <v>468</v>
      </c>
      <c r="E24" s="526"/>
      <c r="F24" s="211"/>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row>
    <row r="25" spans="1:31" s="225" customFormat="1" ht="27" customHeight="1" x14ac:dyDescent="0.25">
      <c r="A25" s="223"/>
      <c r="B25" s="251"/>
      <c r="C25" s="210"/>
      <c r="D25" s="227" t="s">
        <v>255</v>
      </c>
      <c r="E25" s="526"/>
      <c r="F25" s="211"/>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row>
    <row r="26" spans="1:31" s="225" customFormat="1" ht="27" customHeight="1" x14ac:dyDescent="0.25">
      <c r="A26" s="223"/>
      <c r="B26" s="251"/>
      <c r="C26" s="210"/>
      <c r="D26" s="227" t="s">
        <v>256</v>
      </c>
      <c r="E26" s="526"/>
      <c r="F26" s="211"/>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row>
    <row r="27" spans="1:31" s="225" customFormat="1" ht="27" customHeight="1" x14ac:dyDescent="0.25">
      <c r="A27" s="223"/>
      <c r="B27" s="251"/>
      <c r="C27" s="215"/>
      <c r="D27" s="227" t="s">
        <v>190</v>
      </c>
      <c r="E27" s="527"/>
      <c r="F27" s="228"/>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row>
    <row r="28" spans="1:31" s="225" customFormat="1" ht="27" customHeight="1" x14ac:dyDescent="0.25">
      <c r="A28" s="223"/>
      <c r="B28" s="251"/>
      <c r="C28" s="216"/>
      <c r="D28" s="227" t="s">
        <v>4</v>
      </c>
      <c r="E28" s="526"/>
      <c r="F28" s="228"/>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row>
    <row r="29" spans="1:31" s="225" customFormat="1" ht="27" customHeight="1" x14ac:dyDescent="0.25">
      <c r="A29" s="223"/>
      <c r="B29" s="251"/>
      <c r="C29" s="216"/>
      <c r="D29" s="227" t="s">
        <v>5</v>
      </c>
      <c r="E29" s="528"/>
      <c r="F29" s="228"/>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row>
    <row r="30" spans="1:31" s="13" customFormat="1" ht="18" customHeight="1" x14ac:dyDescent="0.25">
      <c r="A30" s="113"/>
      <c r="B30" s="250"/>
      <c r="C30" s="216"/>
      <c r="D30" s="100"/>
      <c r="E30" s="100"/>
      <c r="F30" s="228"/>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row>
    <row r="31" spans="1:31" s="13" customFormat="1" ht="18" customHeight="1" x14ac:dyDescent="0.25">
      <c r="A31" s="113"/>
      <c r="B31" s="250"/>
      <c r="C31" s="216"/>
      <c r="D31" s="100"/>
      <c r="E31" s="100"/>
      <c r="F31" s="228"/>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row>
    <row r="32" spans="1:31" s="13" customFormat="1" ht="18" customHeight="1" x14ac:dyDescent="0.25">
      <c r="A32" s="113"/>
      <c r="B32" s="250"/>
      <c r="C32" s="216"/>
      <c r="D32" s="100"/>
      <c r="E32" s="100"/>
      <c r="F32" s="228"/>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row>
    <row r="33" spans="1:31" s="13" customFormat="1" ht="18" customHeight="1" x14ac:dyDescent="0.25">
      <c r="A33" s="113"/>
      <c r="B33" s="250"/>
      <c r="C33" s="216"/>
      <c r="D33" s="100"/>
      <c r="E33" s="100"/>
      <c r="F33" s="228"/>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row>
    <row r="34" spans="1:31" s="13" customFormat="1" ht="18" customHeight="1" x14ac:dyDescent="0.25">
      <c r="A34" s="113"/>
      <c r="B34" s="250"/>
      <c r="C34" s="210"/>
      <c r="D34" s="170"/>
      <c r="E34" s="170"/>
      <c r="F34" s="211"/>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row>
    <row r="35" spans="1:31" s="8" customFormat="1" x14ac:dyDescent="0.25">
      <c r="A35" s="114"/>
      <c r="B35" s="252"/>
      <c r="C35" s="217"/>
      <c r="F35" s="218"/>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row>
    <row r="36" spans="1:31" ht="13.8" thickBot="1" x14ac:dyDescent="0.3">
      <c r="B36" s="252"/>
      <c r="C36" s="219"/>
      <c r="D36" s="220"/>
      <c r="E36" s="220"/>
      <c r="F36" s="221"/>
      <c r="G36" s="8"/>
    </row>
    <row r="37" spans="1:31" ht="12" customHeight="1" x14ac:dyDescent="0.25">
      <c r="B37" s="252"/>
      <c r="C37" s="8"/>
      <c r="D37" s="8"/>
      <c r="E37" s="8"/>
      <c r="F37" s="8"/>
      <c r="G37" s="8"/>
    </row>
  </sheetData>
  <sheetProtection algorithmName="SHA-512" hashValue="F1LEYJlJ+pwr4TxMaKQz1pgGhbI8mpPi6p/KvvkLNUVIz6pVBygOFdyBgTU9TBg7BeSv/aIVzUnvR9R5rIAtxQ==" saltValue="H0vAS3xzRPhX1cknX3l/fQ==" spinCount="100000" sheet="1" objects="1" scenarios="1"/>
  <mergeCells count="4">
    <mergeCell ref="D17:E17"/>
    <mergeCell ref="D13:E13"/>
    <mergeCell ref="D14:E14"/>
    <mergeCell ref="D15:E15"/>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B1:AA58"/>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33203125" style="173" customWidth="1"/>
    <col min="3" max="3" width="33.77734375" style="173" customWidth="1"/>
    <col min="4" max="15" width="9.6640625" style="173" customWidth="1"/>
    <col min="16" max="16" width="16.6640625" style="173" hidden="1" customWidth="1"/>
    <col min="17" max="17" width="15.77734375" style="173" customWidth="1"/>
    <col min="18" max="18" width="13.77734375" style="173" customWidth="1"/>
    <col min="19" max="19" width="17.77734375" style="173" customWidth="1"/>
    <col min="20" max="16384" width="9.33203125" style="173"/>
  </cols>
  <sheetData>
    <row r="1" spans="2:27" s="115" customFormat="1" ht="3" customHeight="1" x14ac:dyDescent="0.25">
      <c r="AA1" s="820"/>
    </row>
    <row r="2" spans="2:27" s="174" customFormat="1" ht="24" customHeight="1" x14ac:dyDescent="0.25">
      <c r="B2" s="63" t="s">
        <v>464</v>
      </c>
      <c r="C2" s="272"/>
      <c r="D2" s="64"/>
      <c r="E2" s="64"/>
      <c r="F2" s="64"/>
      <c r="G2" s="64"/>
      <c r="H2" s="64"/>
      <c r="I2" s="64"/>
      <c r="J2" s="64"/>
      <c r="K2" s="64"/>
      <c r="L2" s="64"/>
      <c r="M2" s="64"/>
      <c r="N2" s="64"/>
      <c r="O2" s="65"/>
      <c r="P2" s="65"/>
      <c r="Q2" s="65"/>
      <c r="R2" s="65"/>
      <c r="S2" s="66" t="s">
        <v>318</v>
      </c>
    </row>
    <row r="3" spans="2:27" s="175" customFormat="1" ht="4.5" customHeight="1" x14ac:dyDescent="0.25">
      <c r="B3" s="29"/>
      <c r="C3" s="29"/>
      <c r="D3" s="28"/>
      <c r="E3" s="28"/>
      <c r="F3" s="28"/>
      <c r="G3" s="28"/>
      <c r="H3" s="28"/>
      <c r="I3" s="28"/>
      <c r="J3" s="28"/>
      <c r="K3" s="28"/>
      <c r="L3" s="28"/>
      <c r="M3" s="28"/>
      <c r="N3" s="28"/>
      <c r="O3" s="28"/>
      <c r="P3" s="28"/>
      <c r="Q3" s="28"/>
      <c r="R3" s="28"/>
      <c r="S3" s="28"/>
    </row>
    <row r="4" spans="2:27" s="175" customFormat="1" ht="24" customHeight="1" x14ac:dyDescent="0.35">
      <c r="B4" s="572" t="str">
        <f>CONCATENATE(Cover!D21,"  ",Cover!E21)</f>
        <v xml:space="preserve">FACILITY NAME:  </v>
      </c>
      <c r="C4" s="453"/>
      <c r="D4" s="46"/>
      <c r="E4" s="48"/>
      <c r="F4" s="30"/>
      <c r="G4" s="34"/>
      <c r="H4" s="452" t="str">
        <f>CONCATENATE(Cover!D23,"  ",Cover!E23)</f>
        <v xml:space="preserve">PROGRAM NO.:  </v>
      </c>
      <c r="I4" s="574"/>
      <c r="J4" s="31"/>
      <c r="K4" s="33"/>
      <c r="L4" s="46"/>
      <c r="M4" s="48"/>
      <c r="N4" s="575"/>
      <c r="O4" s="454" t="str">
        <f>CONCATENATE(Cover!D24,"  ",Cover!E24)</f>
        <v xml:space="preserve">FACILITY NO.:  </v>
      </c>
      <c r="P4" s="31"/>
      <c r="Q4" s="31"/>
      <c r="R4" s="31"/>
      <c r="S4" s="34"/>
    </row>
    <row r="5" spans="2:27" s="175" customFormat="1" ht="4.5" customHeight="1" x14ac:dyDescent="0.35">
      <c r="B5" s="455"/>
      <c r="C5" s="455"/>
      <c r="D5" s="47"/>
      <c r="E5" s="28"/>
      <c r="F5" s="28"/>
      <c r="G5" s="28"/>
      <c r="H5" s="28"/>
      <c r="I5" s="32"/>
      <c r="J5" s="456"/>
      <c r="K5" s="28"/>
      <c r="L5" s="47"/>
      <c r="M5" s="28"/>
      <c r="N5" s="32"/>
      <c r="O5" s="32"/>
      <c r="P5" s="28"/>
      <c r="Q5" s="28"/>
      <c r="R5" s="28"/>
      <c r="S5" s="28"/>
    </row>
    <row r="6" spans="2:27" s="176" customFormat="1" ht="24" customHeight="1" x14ac:dyDescent="0.35">
      <c r="B6" s="573" t="str">
        <f>CONCATENATE(Cover!D26,"  ",Cover!E26)</f>
        <v xml:space="preserve">CONSULTANT:  </v>
      </c>
      <c r="C6" s="458"/>
      <c r="D6" s="46"/>
      <c r="E6" s="49"/>
      <c r="F6" s="35"/>
      <c r="G6" s="37"/>
      <c r="H6" s="457" t="str">
        <f>IF(Cover!E27="",Cover!D27,CONCATENATE(Cover!D27,"  ",TEXT(Cover!E27,"dd-mmm-yy")))</f>
        <v>COMPLETION DATE:</v>
      </c>
      <c r="I6" s="574"/>
      <c r="J6" s="35"/>
      <c r="K6" s="36"/>
      <c r="L6" s="46"/>
      <c r="M6" s="48"/>
      <c r="N6" s="575"/>
      <c r="O6" s="459" t="str">
        <f>CONCATENATE(Cover!D28,"  ",Cover!E28)</f>
        <v xml:space="preserve">PREPARED BY:  </v>
      </c>
      <c r="P6" s="35"/>
      <c r="Q6" s="35"/>
      <c r="R6" s="35"/>
      <c r="S6" s="37"/>
    </row>
    <row r="7" spans="2:27" s="177" customFormat="1" ht="5.0999999999999996" customHeight="1" x14ac:dyDescent="0.25">
      <c r="B7" s="271"/>
      <c r="C7" s="271"/>
      <c r="D7" s="26"/>
      <c r="E7" s="26"/>
      <c r="F7" s="26"/>
      <c r="G7" s="26"/>
      <c r="H7" s="26"/>
      <c r="I7" s="26"/>
      <c r="J7" s="27"/>
      <c r="K7" s="27"/>
      <c r="L7" s="26"/>
      <c r="M7" s="26"/>
      <c r="N7" s="26"/>
      <c r="O7" s="26"/>
      <c r="P7" s="26"/>
      <c r="Q7" s="26"/>
      <c r="R7" s="26"/>
      <c r="S7" s="26"/>
    </row>
    <row r="8" spans="2:27" s="175" customFormat="1" ht="24" customHeight="1" x14ac:dyDescent="0.25">
      <c r="B8" s="1046" t="s">
        <v>235</v>
      </c>
      <c r="C8" s="1047"/>
      <c r="D8" s="1047"/>
      <c r="E8" s="1047"/>
      <c r="F8" s="1047"/>
      <c r="G8" s="1047"/>
      <c r="H8" s="1047"/>
      <c r="I8" s="1047"/>
      <c r="J8" s="1047"/>
      <c r="K8" s="1047"/>
      <c r="L8" s="1047"/>
      <c r="M8" s="1047"/>
      <c r="N8" s="1047"/>
      <c r="O8" s="1047"/>
      <c r="P8" s="1047"/>
      <c r="Q8" s="1047"/>
      <c r="R8" s="1047"/>
      <c r="S8" s="1048"/>
    </row>
    <row r="9" spans="2:27" ht="4.5" customHeight="1" x14ac:dyDescent="0.25">
      <c r="B9" s="2"/>
      <c r="C9" s="2"/>
      <c r="D9" s="1"/>
      <c r="E9" s="1"/>
      <c r="F9" s="1"/>
      <c r="G9" s="1"/>
      <c r="H9" s="1"/>
      <c r="I9" s="1"/>
      <c r="J9" s="1"/>
      <c r="K9" s="1"/>
      <c r="L9" s="1"/>
      <c r="M9" s="1"/>
      <c r="N9" s="1"/>
      <c r="O9" s="1"/>
      <c r="P9" s="3"/>
      <c r="Q9" s="3"/>
      <c r="R9" s="3"/>
      <c r="S9" s="3"/>
    </row>
    <row r="10" spans="2:27" ht="21" customHeight="1" x14ac:dyDescent="0.35">
      <c r="B10" s="460" t="s">
        <v>146</v>
      </c>
      <c r="C10" s="461"/>
      <c r="D10" s="1041"/>
      <c r="E10" s="1042"/>
      <c r="F10" s="1043"/>
      <c r="G10" s="1041"/>
      <c r="H10" s="1042"/>
      <c r="I10" s="1043"/>
      <c r="J10" s="1041"/>
      <c r="K10" s="1042"/>
      <c r="L10" s="1043"/>
      <c r="M10" s="1041"/>
      <c r="N10" s="1042"/>
      <c r="O10" s="1043"/>
      <c r="P10" s="462" t="s">
        <v>147</v>
      </c>
      <c r="Q10" s="1031" t="s">
        <v>131</v>
      </c>
      <c r="R10" s="1031" t="s">
        <v>132</v>
      </c>
      <c r="S10" s="1031" t="s">
        <v>448</v>
      </c>
    </row>
    <row r="11" spans="2:27" ht="21" customHeight="1" x14ac:dyDescent="0.35">
      <c r="B11" s="460" t="s">
        <v>133</v>
      </c>
      <c r="C11" s="461"/>
      <c r="D11" s="1049"/>
      <c r="E11" s="1050"/>
      <c r="F11" s="1051"/>
      <c r="G11" s="1049"/>
      <c r="H11" s="1050"/>
      <c r="I11" s="1051"/>
      <c r="J11" s="1049"/>
      <c r="K11" s="1050"/>
      <c r="L11" s="1051"/>
      <c r="M11" s="1049"/>
      <c r="N11" s="1050"/>
      <c r="O11" s="1051"/>
      <c r="P11" s="463" t="s">
        <v>148</v>
      </c>
      <c r="Q11" s="1032"/>
      <c r="R11" s="1032"/>
      <c r="S11" s="1032"/>
    </row>
    <row r="12" spans="2:27" ht="21" customHeight="1" x14ac:dyDescent="0.35">
      <c r="B12" s="464" t="s">
        <v>134</v>
      </c>
      <c r="C12" s="465"/>
      <c r="D12" s="576"/>
      <c r="E12" s="577"/>
      <c r="F12" s="578"/>
      <c r="G12" s="576"/>
      <c r="H12" s="577"/>
      <c r="I12" s="578"/>
      <c r="J12" s="576"/>
      <c r="K12" s="577"/>
      <c r="L12" s="578"/>
      <c r="M12" s="576"/>
      <c r="N12" s="577"/>
      <c r="O12" s="578"/>
      <c r="P12" s="466"/>
      <c r="Q12" s="1033"/>
      <c r="R12" s="1033"/>
      <c r="S12" s="1033"/>
    </row>
    <row r="13" spans="2:27" ht="21" customHeight="1" x14ac:dyDescent="0.35">
      <c r="B13" s="467" t="s">
        <v>402</v>
      </c>
      <c r="C13" s="468"/>
      <c r="D13" s="469"/>
      <c r="E13" s="469"/>
      <c r="F13" s="469"/>
      <c r="G13" s="469"/>
      <c r="H13" s="469"/>
      <c r="I13" s="469"/>
      <c r="J13" s="469"/>
      <c r="K13" s="469"/>
      <c r="L13" s="469"/>
      <c r="M13" s="469"/>
      <c r="N13" s="469"/>
      <c r="O13" s="469"/>
      <c r="P13" s="470"/>
      <c r="Q13" s="470"/>
      <c r="R13" s="470"/>
      <c r="S13" s="471"/>
    </row>
    <row r="14" spans="2:27" ht="21.75" customHeight="1" x14ac:dyDescent="0.35">
      <c r="B14" s="472" t="s">
        <v>135</v>
      </c>
      <c r="C14" s="473"/>
      <c r="D14" s="579"/>
      <c r="E14" s="580"/>
      <c r="F14" s="581"/>
      <c r="G14" s="579"/>
      <c r="H14" s="580"/>
      <c r="I14" s="581"/>
      <c r="J14" s="579"/>
      <c r="K14" s="580"/>
      <c r="L14" s="581"/>
      <c r="M14" s="580"/>
      <c r="N14" s="580"/>
      <c r="O14" s="581"/>
      <c r="P14" s="474" t="str">
        <f>IF(COUNT('Form-10-(1)'!D14:O14,'Form-10-(2)'!D14:O14,'Form-10-(3)'!D14:O14,'Form-10-(4)'!D14:O14,'Form-10-(5)'!D14:O14)=0,"",COUNT('Form-10-(1)'!D14:O14,'Form-10-(2)'!D14:O14,'Form-10-(3)'!D14:O14,'Form-10-(4)'!D14:O14,'Form-10-(5)'!D14:O14))</f>
        <v/>
      </c>
      <c r="Q14" s="474" t="str">
        <f>IF(P14="","",AVERAGE(D14:O14,'Form-10-(2)'!D14:O14,'Form-10-(3)'!D14:O14,'Form-10-(4)'!D14:O14,'Form-10-(5)'!D14:O14))</f>
        <v/>
      </c>
      <c r="R14" s="474" t="str">
        <f>IF(Q14="","",MAX(D14:O14,'Form-10-(2)'!D14:O14,'Form-10-(3)'!D14:O14,'Form-10-(4)'!D14:O14,'Form-10-(5)'!D14:O14))</f>
        <v/>
      </c>
      <c r="S14" s="475" t="str">
        <f>IF(OR((Q14=""),(R14="")),"",R14/Q14)</f>
        <v/>
      </c>
    </row>
    <row r="15" spans="2:27" ht="21.75" customHeight="1" x14ac:dyDescent="0.35">
      <c r="B15" s="472" t="s">
        <v>136</v>
      </c>
      <c r="C15" s="473"/>
      <c r="D15" s="582"/>
      <c r="E15" s="583"/>
      <c r="F15" s="584"/>
      <c r="G15" s="582"/>
      <c r="H15" s="583"/>
      <c r="I15" s="584"/>
      <c r="J15" s="582"/>
      <c r="K15" s="583"/>
      <c r="L15" s="584"/>
      <c r="M15" s="583"/>
      <c r="N15" s="583"/>
      <c r="O15" s="584"/>
      <c r="P15" s="474" t="str">
        <f>IF(COUNT('Form-10-(1)'!D15:O15,'Form-10-(2)'!D15:O15,'Form-10-(3)'!D15:O15,'Form-10-(4)'!D15:O15,'Form-10-(5)'!D15:O15)=0,"",COUNT('Form-10-(1)'!D15:O15,'Form-10-(2)'!D15:O15,'Form-10-(3)'!D15:O15,'Form-10-(4)'!D15:O15,'Form-10-(5)'!D15:O15))</f>
        <v/>
      </c>
      <c r="Q15" s="474" t="str">
        <f>IF(P15="","",AVERAGE(D15:O15,'Form-10-(2)'!D15:O15,'Form-10-(3)'!D15:O15,'Form-10-(4)'!D15:O15,'Form-10-(5)'!D15:O15))</f>
        <v/>
      </c>
      <c r="R15" s="474" t="str">
        <f>IF(Q15="","",MAX(D15:O15,'Form-10-(2)'!D15:O15,'Form-10-(3)'!D15:O15,'Form-10-(4)'!D15:O15,'Form-10-(5)'!D15:O15))</f>
        <v/>
      </c>
      <c r="S15" s="475" t="str">
        <f t="shared" ref="S15:S39" si="0">IF(OR((Q15=""),(R15="")),"",R15/Q15)</f>
        <v/>
      </c>
    </row>
    <row r="16" spans="2:27" ht="21.75" customHeight="1" x14ac:dyDescent="0.35">
      <c r="B16" s="472" t="s">
        <v>137</v>
      </c>
      <c r="C16" s="473"/>
      <c r="D16" s="582"/>
      <c r="E16" s="583"/>
      <c r="F16" s="584"/>
      <c r="G16" s="582"/>
      <c r="H16" s="583"/>
      <c r="I16" s="584"/>
      <c r="J16" s="582"/>
      <c r="K16" s="583"/>
      <c r="L16" s="584"/>
      <c r="M16" s="583"/>
      <c r="N16" s="583"/>
      <c r="O16" s="584"/>
      <c r="P16" s="474" t="str">
        <f>IF(COUNT('Form-10-(1)'!D16:O16,'Form-10-(2)'!D16:O16,'Form-10-(3)'!D16:O16,'Form-10-(4)'!D16:O16,'Form-10-(5)'!D16:O16)=0,"",COUNT('Form-10-(1)'!D16:O16,'Form-10-(2)'!D16:O16,'Form-10-(3)'!D16:O16,'Form-10-(4)'!D16:O16,'Form-10-(5)'!D16:O16))</f>
        <v/>
      </c>
      <c r="Q16" s="474" t="str">
        <f>IF(P16="","",AVERAGE(D16:O16,'Form-10-(2)'!D16:O16,'Form-10-(3)'!D16:O16,'Form-10-(4)'!D16:O16,'Form-10-(5)'!D16:O16))</f>
        <v/>
      </c>
      <c r="R16" s="474" t="str">
        <f>IF(Q16="","",MAX(D16:O16,'Form-10-(2)'!D16:O16,'Form-10-(3)'!D16:O16,'Form-10-(4)'!D16:O16,'Form-10-(5)'!D16:O16))</f>
        <v/>
      </c>
      <c r="S16" s="475" t="str">
        <f t="shared" si="0"/>
        <v/>
      </c>
    </row>
    <row r="17" spans="2:19" ht="21.75" customHeight="1" x14ac:dyDescent="0.35">
      <c r="B17" s="472" t="s">
        <v>138</v>
      </c>
      <c r="C17" s="473"/>
      <c r="D17" s="582"/>
      <c r="E17" s="583"/>
      <c r="F17" s="584"/>
      <c r="G17" s="582"/>
      <c r="H17" s="583"/>
      <c r="I17" s="584"/>
      <c r="J17" s="582"/>
      <c r="K17" s="583"/>
      <c r="L17" s="584"/>
      <c r="M17" s="583"/>
      <c r="N17" s="583"/>
      <c r="O17" s="584"/>
      <c r="P17" s="474" t="str">
        <f>IF(COUNT('Form-10-(1)'!D17:O17,'Form-10-(2)'!D17:O17,'Form-10-(3)'!D17:O17,'Form-10-(4)'!D17:O17,'Form-10-(5)'!D17:O17)=0,"",COUNT('Form-10-(1)'!D17:O17,'Form-10-(2)'!D17:O17,'Form-10-(3)'!D17:O17,'Form-10-(4)'!D17:O17,'Form-10-(5)'!D17:O17))</f>
        <v/>
      </c>
      <c r="Q17" s="474" t="str">
        <f>IF(P17="","",AVERAGE(D17:O17,'Form-10-(2)'!D17:O17,'Form-10-(3)'!D17:O17,'Form-10-(4)'!D17:O17,'Form-10-(5)'!D17:O17))</f>
        <v/>
      </c>
      <c r="R17" s="474" t="str">
        <f>IF(Q17="","",MAX(D17:O17,'Form-10-(2)'!D17:O17,'Form-10-(3)'!D17:O17,'Form-10-(4)'!D17:O17,'Form-10-(5)'!D17:O17))</f>
        <v/>
      </c>
      <c r="S17" s="475" t="str">
        <f t="shared" si="0"/>
        <v/>
      </c>
    </row>
    <row r="18" spans="2:19" ht="21.75" customHeight="1" x14ac:dyDescent="0.35">
      <c r="B18" s="472" t="s">
        <v>140</v>
      </c>
      <c r="C18" s="473"/>
      <c r="D18" s="582"/>
      <c r="E18" s="583"/>
      <c r="F18" s="584"/>
      <c r="G18" s="583"/>
      <c r="H18" s="583"/>
      <c r="I18" s="584"/>
      <c r="J18" s="583"/>
      <c r="K18" s="583"/>
      <c r="L18" s="584"/>
      <c r="M18" s="583"/>
      <c r="N18" s="583"/>
      <c r="O18" s="584"/>
      <c r="P18" s="474" t="str">
        <f>IF(COUNT('Form-10-(1)'!D18:O18,'Form-10-(2)'!D18:O18,'Form-10-(3)'!D18:O18,'Form-10-(4)'!D18:O18,'Form-10-(5)'!D18:O18)=0,"",COUNT('Form-10-(1)'!D18:O18,'Form-10-(2)'!D18:O18,'Form-10-(3)'!D18:O18,'Form-10-(4)'!D18:O18,'Form-10-(5)'!D18:O18))</f>
        <v/>
      </c>
      <c r="Q18" s="474" t="str">
        <f>IF(P18="","",AVERAGE(D18:O18,'Form-10-(2)'!D18:O18,'Form-10-(3)'!D18:O18,'Form-10-(4)'!D18:O18,'Form-10-(5)'!D18:O18))</f>
        <v/>
      </c>
      <c r="R18" s="474" t="str">
        <f>IF(Q18="","",MAX(D18:O18,'Form-10-(2)'!D18:O18,'Form-10-(3)'!D18:O18,'Form-10-(4)'!D18:O18,'Form-10-(5)'!D18:O18))</f>
        <v/>
      </c>
      <c r="S18" s="475" t="str">
        <f t="shared" si="0"/>
        <v/>
      </c>
    </row>
    <row r="19" spans="2:19" ht="21.75" customHeight="1" x14ac:dyDescent="0.35">
      <c r="B19" s="476" t="s">
        <v>139</v>
      </c>
      <c r="C19" s="477"/>
      <c r="D19" s="585"/>
      <c r="E19" s="586"/>
      <c r="F19" s="587"/>
      <c r="G19" s="586"/>
      <c r="H19" s="586"/>
      <c r="I19" s="587"/>
      <c r="J19" s="586"/>
      <c r="K19" s="586"/>
      <c r="L19" s="587"/>
      <c r="M19" s="586"/>
      <c r="N19" s="586"/>
      <c r="O19" s="587"/>
      <c r="P19" s="474" t="str">
        <f>IF(COUNT('Form-10-(1)'!D19:O19,'Form-10-(2)'!D19:O19,'Form-10-(3)'!D19:O19,'Form-10-(4)'!D19:O19,'Form-10-(5)'!D19:O19)=0,"",COUNT('Form-10-(1)'!D19:O19,'Form-10-(2)'!D19:O19,'Form-10-(3)'!D19:O19,'Form-10-(4)'!D19:O19,'Form-10-(5)'!D19:O19))</f>
        <v/>
      </c>
      <c r="Q19" s="474" t="str">
        <f>IF(P19="","",AVERAGE(D19:O19,'Form-10-(2)'!D19:O19,'Form-10-(3)'!D19:O19,'Form-10-(4)'!D19:O19,'Form-10-(5)'!D19:O19))</f>
        <v/>
      </c>
      <c r="R19" s="474" t="str">
        <f>IF(Q19="","",MAX(D19:O19,'Form-10-(2)'!D19:O19,'Form-10-(3)'!D19:O19,'Form-10-(4)'!D19:O19,'Form-10-(5)'!D19:O19))</f>
        <v/>
      </c>
      <c r="S19" s="475" t="str">
        <f t="shared" si="0"/>
        <v/>
      </c>
    </row>
    <row r="20" spans="2:19" ht="21.75" customHeight="1" x14ac:dyDescent="0.35">
      <c r="B20" s="467" t="s">
        <v>179</v>
      </c>
      <c r="C20" s="468"/>
      <c r="D20" s="469"/>
      <c r="E20" s="469"/>
      <c r="F20" s="469"/>
      <c r="G20" s="469"/>
      <c r="H20" s="469"/>
      <c r="I20" s="469"/>
      <c r="J20" s="469"/>
      <c r="K20" s="469"/>
      <c r="L20" s="469"/>
      <c r="M20" s="469"/>
      <c r="N20" s="469"/>
      <c r="O20" s="469"/>
      <c r="P20" s="470" t="str">
        <f>IF(COUNT('Form-10-(1)'!D20:O20,'Form-10-(2)'!D20:O20,#REF!,#REF!)=0,"",COUNT('Form-10-(1)'!D20:O20,'Form-10-(2)'!D20:O20,#REF!,#REF!))</f>
        <v/>
      </c>
      <c r="Q20" s="478"/>
      <c r="R20" s="478"/>
      <c r="S20" s="479"/>
    </row>
    <row r="21" spans="2:19" ht="21.75" customHeight="1" x14ac:dyDescent="0.35">
      <c r="B21" s="472" t="s">
        <v>142</v>
      </c>
      <c r="C21" s="473"/>
      <c r="D21" s="579"/>
      <c r="E21" s="580"/>
      <c r="F21" s="581"/>
      <c r="G21" s="580"/>
      <c r="H21" s="580"/>
      <c r="I21" s="581"/>
      <c r="J21" s="580"/>
      <c r="K21" s="580"/>
      <c r="L21" s="581"/>
      <c r="M21" s="580"/>
      <c r="N21" s="580"/>
      <c r="O21" s="581"/>
      <c r="P21" s="474" t="str">
        <f>IF(COUNT('Form-10-(1)'!D21:O21,'Form-10-(2)'!D21:O21,'Form-10-(3)'!D21:O21,'Form-10-(4)'!D21:O21,'Form-10-(5)'!D21:O21)=0,"",COUNT('Form-10-(1)'!D21:O21,'Form-10-(2)'!D21:O21,'Form-10-(3)'!D21:O21,'Form-10-(4)'!D21:O21,'Form-10-(5)'!D21:O21))</f>
        <v/>
      </c>
      <c r="Q21" s="474" t="str">
        <f>IF(P21="","",AVERAGE(D21:O21,'Form-10-(2)'!D21:O21,'Form-10-(3)'!D21:O21,'Form-10-(4)'!D21:O21,'Form-10-(5)'!D21:O21))</f>
        <v/>
      </c>
      <c r="R21" s="474" t="str">
        <f>IF(Q21="","",MAX(D21:O21,'Form-10-(2)'!D21:O21,'Form-10-(3)'!D21:O21,'Form-10-(4)'!D21:O21,'Form-10-(5)'!D21:O21))</f>
        <v/>
      </c>
      <c r="S21" s="475" t="str">
        <f t="shared" si="0"/>
        <v/>
      </c>
    </row>
    <row r="22" spans="2:19" ht="21.75" customHeight="1" x14ac:dyDescent="0.35">
      <c r="B22" s="476" t="s">
        <v>143</v>
      </c>
      <c r="C22" s="477"/>
      <c r="D22" s="582"/>
      <c r="E22" s="583"/>
      <c r="F22" s="584"/>
      <c r="G22" s="583"/>
      <c r="H22" s="583"/>
      <c r="I22" s="584"/>
      <c r="J22" s="583"/>
      <c r="K22" s="583"/>
      <c r="L22" s="584"/>
      <c r="M22" s="583"/>
      <c r="N22" s="583"/>
      <c r="O22" s="584"/>
      <c r="P22" s="474" t="str">
        <f>IF(COUNT('Form-10-(1)'!D22:O22,'Form-10-(2)'!D22:O22,'Form-10-(3)'!D22:O22,'Form-10-(4)'!D22:O22,'Form-10-(5)'!D22:O22)=0,"",COUNT('Form-10-(1)'!D22:O22,'Form-10-(2)'!D22:O22,'Form-10-(3)'!D22:O22,'Form-10-(4)'!D22:O22,'Form-10-(5)'!D22:O22))</f>
        <v/>
      </c>
      <c r="Q22" s="474" t="str">
        <f>IF(P22="","",AVERAGE(D22:O22,'Form-10-(2)'!D22:O22,'Form-10-(3)'!D22:O22,'Form-10-(4)'!D22:O22,'Form-10-(5)'!D22:O22))</f>
        <v/>
      </c>
      <c r="R22" s="474" t="str">
        <f>IF(Q22="","",MAX(D22:O22,'Form-10-(2)'!D22:O22,'Form-10-(3)'!D22:O22,'Form-10-(4)'!D22:O22,'Form-10-(5)'!D22:O22))</f>
        <v/>
      </c>
      <c r="S22" s="475" t="str">
        <f t="shared" si="0"/>
        <v/>
      </c>
    </row>
    <row r="23" spans="2:19" ht="21.75" customHeight="1" x14ac:dyDescent="0.35">
      <c r="B23" s="476" t="s">
        <v>144</v>
      </c>
      <c r="C23" s="480"/>
      <c r="D23" s="582"/>
      <c r="E23" s="583"/>
      <c r="F23" s="584"/>
      <c r="G23" s="583"/>
      <c r="H23" s="583"/>
      <c r="I23" s="584"/>
      <c r="J23" s="583"/>
      <c r="K23" s="583"/>
      <c r="L23" s="584"/>
      <c r="M23" s="583"/>
      <c r="N23" s="583"/>
      <c r="O23" s="584"/>
      <c r="P23" s="474" t="str">
        <f>IF(COUNT('Form-10-(1)'!D23:O23,'Form-10-(2)'!D23:O23,'Form-10-(3)'!D23:O23,'Form-10-(4)'!D23:O23,'Form-10-(5)'!D23:O23)=0,"",COUNT('Form-10-(1)'!D23:O23,'Form-10-(2)'!D23:O23,'Form-10-(3)'!D23:O23,'Form-10-(4)'!D23:O23,'Form-10-(5)'!D23:O23))</f>
        <v/>
      </c>
      <c r="Q23" s="474" t="str">
        <f>IF(P23="","",AVERAGE(D23:O23,'Form-10-(2)'!D23:O23,'Form-10-(3)'!D23:O23,'Form-10-(4)'!D23:O23,'Form-10-(5)'!D23:O23))</f>
        <v/>
      </c>
      <c r="R23" s="474" t="str">
        <f>IF(Q23="","",MAX(D23:O23,'Form-10-(2)'!D23:O23,'Form-10-(3)'!D23:O23,'Form-10-(4)'!D23:O23,'Form-10-(5)'!D23:O23))</f>
        <v/>
      </c>
      <c r="S23" s="475" t="str">
        <f>IF(OR((Q23=""),(R23="")),"",R23/Q23)</f>
        <v/>
      </c>
    </row>
    <row r="24" spans="2:19" ht="21.75" customHeight="1" x14ac:dyDescent="0.35">
      <c r="B24" s="472" t="s">
        <v>234</v>
      </c>
      <c r="C24" s="650"/>
      <c r="D24" s="582"/>
      <c r="E24" s="583"/>
      <c r="F24" s="584"/>
      <c r="G24" s="583"/>
      <c r="H24" s="583"/>
      <c r="I24" s="584"/>
      <c r="J24" s="583"/>
      <c r="K24" s="583"/>
      <c r="L24" s="584"/>
      <c r="M24" s="583"/>
      <c r="N24" s="583"/>
      <c r="O24" s="584"/>
      <c r="P24" s="474" t="str">
        <f>IF(COUNT('Form-10-(1)'!D24:O24,'Form-10-(2)'!D24:O24,'Form-10-(3)'!D24:O24,'Form-10-(4)'!D24:O24,'Form-10-(5)'!D24:O24)=0,"",COUNT('Form-10-(1)'!D24:O24,'Form-10-(2)'!D24:O24,'Form-10-(3)'!D24:O24,'Form-10-(4)'!D24:O24,'Form-10-(5)'!D24:O24))</f>
        <v/>
      </c>
      <c r="Q24" s="474" t="str">
        <f>IF(P24="","",AVERAGE(D24:O24,'Form-10-(2)'!D24:O24,'Form-10-(3)'!D24:O24,'Form-10-(4)'!D24:O24,'Form-10-(5)'!D24:O24))</f>
        <v/>
      </c>
      <c r="R24" s="474" t="str">
        <f>IF(Q24="","",MAX(D24:O24,'Form-10-(2)'!D24:O24,'Form-10-(3)'!D24:O24,'Form-10-(4)'!D24:O24,'Form-10-(5)'!D24:O24))</f>
        <v/>
      </c>
      <c r="S24" s="475" t="str">
        <f t="shared" si="0"/>
        <v/>
      </c>
    </row>
    <row r="25" spans="2:19" ht="21.75" customHeight="1" x14ac:dyDescent="0.35">
      <c r="B25" s="472" t="s">
        <v>234</v>
      </c>
      <c r="C25" s="651"/>
      <c r="D25" s="582"/>
      <c r="E25" s="583"/>
      <c r="F25" s="584"/>
      <c r="G25" s="583"/>
      <c r="H25" s="583"/>
      <c r="I25" s="584"/>
      <c r="J25" s="583"/>
      <c r="K25" s="583"/>
      <c r="L25" s="584"/>
      <c r="M25" s="583"/>
      <c r="N25" s="583"/>
      <c r="O25" s="584"/>
      <c r="P25" s="474" t="str">
        <f>IF(COUNT('Form-10-(1)'!D25:O25,'Form-10-(2)'!D25:O25,'Form-10-(3)'!D25:O25,'Form-10-(4)'!D25:O25,'Form-10-(5)'!D25:O25)=0,"",COUNT('Form-10-(1)'!D25:O25,'Form-10-(2)'!D25:O25,'Form-10-(3)'!D25:O25,'Form-10-(4)'!D25:O25,'Form-10-(5)'!D25:O25))</f>
        <v/>
      </c>
      <c r="Q25" s="474" t="str">
        <f>IF(P25="","",AVERAGE(D25:O25,'Form-10-(2)'!D25:O25,'Form-10-(3)'!D25:O25,'Form-10-(4)'!D25:O25,'Form-10-(5)'!D25:O25))</f>
        <v/>
      </c>
      <c r="R25" s="474" t="str">
        <f>IF(Q25="","",MAX(D25:O25,'Form-10-(2)'!D25:O25,'Form-10-(3)'!D25:O25,'Form-10-(4)'!D25:O25,'Form-10-(5)'!D25:O25))</f>
        <v/>
      </c>
      <c r="S25" s="475" t="str">
        <f t="shared" si="0"/>
        <v/>
      </c>
    </row>
    <row r="26" spans="2:19" ht="21.75" customHeight="1" x14ac:dyDescent="0.35">
      <c r="B26" s="472" t="s">
        <v>234</v>
      </c>
      <c r="C26" s="652"/>
      <c r="D26" s="585"/>
      <c r="E26" s="586"/>
      <c r="F26" s="587"/>
      <c r="G26" s="586"/>
      <c r="H26" s="586"/>
      <c r="I26" s="587"/>
      <c r="J26" s="586"/>
      <c r="K26" s="586"/>
      <c r="L26" s="587"/>
      <c r="M26" s="586"/>
      <c r="N26" s="586"/>
      <c r="O26" s="587"/>
      <c r="P26" s="474" t="str">
        <f>IF(COUNT('Form-10-(1)'!D26:O26,'Form-10-(2)'!D26:O26,'Form-10-(3)'!D26:O26,'Form-10-(4)'!D26:O26,'Form-10-(5)'!D26:O26)=0,"",COUNT('Form-10-(1)'!D26:O26,'Form-10-(2)'!D26:O26,'Form-10-(3)'!D26:O26,'Form-10-(4)'!D26:O26,'Form-10-(5)'!D26:O26))</f>
        <v/>
      </c>
      <c r="Q26" s="474" t="str">
        <f>IF(P26="","",AVERAGE(D26:O26,'Form-10-(2)'!D26:O26,'Form-10-(3)'!D26:O26,'Form-10-(4)'!D26:O26,'Form-10-(5)'!D26:O26))</f>
        <v/>
      </c>
      <c r="R26" s="474" t="str">
        <f>IF(Q26="","",MAX(D26:O26,'Form-10-(2)'!D26:O26,'Form-10-(3)'!D26:O26,'Form-10-(4)'!D26:O26,'Form-10-(5)'!D26:O26))</f>
        <v/>
      </c>
      <c r="S26" s="475" t="str">
        <f t="shared" si="0"/>
        <v/>
      </c>
    </row>
    <row r="27" spans="2:19" ht="21.75" customHeight="1" x14ac:dyDescent="0.35">
      <c r="B27" s="481" t="s">
        <v>214</v>
      </c>
      <c r="C27" s="482"/>
      <c r="D27" s="483"/>
      <c r="E27" s="483"/>
      <c r="F27" s="483"/>
      <c r="G27" s="483"/>
      <c r="H27" s="483"/>
      <c r="I27" s="483"/>
      <c r="J27" s="483"/>
      <c r="K27" s="483"/>
      <c r="L27" s="483"/>
      <c r="M27" s="483"/>
      <c r="N27" s="483"/>
      <c r="O27" s="483"/>
      <c r="P27" s="484" t="str">
        <f>IF(COUNT('Form-10-(1)'!D27:O27,'Form-10-(2)'!D27:O27,#REF!,#REF!)=0,"",COUNT('Form-10-(1)'!D27:O27,'Form-10-(2)'!D27:O27,#REF!,#REF!))</f>
        <v/>
      </c>
      <c r="Q27" s="485"/>
      <c r="R27" s="485"/>
      <c r="S27" s="479"/>
    </row>
    <row r="28" spans="2:19" ht="21.75" customHeight="1" x14ac:dyDescent="0.35">
      <c r="B28" s="1044"/>
      <c r="C28" s="1045"/>
      <c r="D28" s="579"/>
      <c r="E28" s="580"/>
      <c r="F28" s="581"/>
      <c r="G28" s="580"/>
      <c r="H28" s="580"/>
      <c r="I28" s="581"/>
      <c r="J28" s="580"/>
      <c r="K28" s="580"/>
      <c r="L28" s="581"/>
      <c r="M28" s="580"/>
      <c r="N28" s="580"/>
      <c r="O28" s="581"/>
      <c r="P28" s="474" t="str">
        <f>IF(COUNT('Form-10-(1)'!D28:O28,'Form-10-(2)'!D28:O28,'Form-10-(3)'!D28:O28,'Form-10-(4)'!D28:O28,'Form-10-(5)'!D28:O28)=0,"",COUNT('Form-10-(1)'!D28:O28,'Form-10-(2)'!D28:O28,'Form-10-(3)'!D28:O28,'Form-10-(4)'!D28:O28,'Form-10-(5)'!D28:O28))</f>
        <v/>
      </c>
      <c r="Q28" s="474" t="str">
        <f>IF(P28="","",AVERAGE(D28:O28,'Form-10-(2)'!D28:O28,'Form-10-(3)'!D28:O28,'Form-10-(4)'!D28:O28,'Form-10-(5)'!D28:O28))</f>
        <v/>
      </c>
      <c r="R28" s="474" t="str">
        <f>IF(Q28="","",MAX(D28:O28,'Form-10-(2)'!D28:O28,'Form-10-(3)'!D28:O28,'Form-10-(4)'!D28:O28,'Form-10-(5)'!D28:O28))</f>
        <v/>
      </c>
      <c r="S28" s="475" t="str">
        <f t="shared" si="0"/>
        <v/>
      </c>
    </row>
    <row r="29" spans="2:19" ht="21.75" customHeight="1" x14ac:dyDescent="0.35">
      <c r="B29" s="1037"/>
      <c r="C29" s="1038"/>
      <c r="D29" s="582"/>
      <c r="E29" s="583"/>
      <c r="F29" s="584"/>
      <c r="G29" s="583"/>
      <c r="H29" s="583"/>
      <c r="I29" s="584"/>
      <c r="J29" s="583"/>
      <c r="K29" s="583"/>
      <c r="L29" s="584"/>
      <c r="M29" s="583"/>
      <c r="N29" s="583"/>
      <c r="O29" s="584"/>
      <c r="P29" s="474" t="str">
        <f>IF(COUNT('Form-10-(1)'!D29:O29,'Form-10-(2)'!D29:O29,'Form-10-(3)'!D29:O29,'Form-10-(4)'!D29:O29,'Form-10-(5)'!D29:O29)=0,"",COUNT('Form-10-(1)'!D29:O29,'Form-10-(2)'!D29:O29,'Form-10-(3)'!D29:O29,'Form-10-(4)'!D29:O29,'Form-10-(5)'!D29:O29))</f>
        <v/>
      </c>
      <c r="Q29" s="474" t="str">
        <f>IF(P29="","",AVERAGE(D29:O29,'Form-10-(2)'!D29:O29,'Form-10-(3)'!D29:O29,'Form-10-(4)'!D29:O29,'Form-10-(5)'!D29:O29))</f>
        <v/>
      </c>
      <c r="R29" s="474" t="str">
        <f>IF(Q29="","",MAX(D29:O29,'Form-10-(2)'!D29:O29,'Form-10-(3)'!D29:O29,'Form-10-(4)'!D29:O29,'Form-10-(5)'!D29:O29))</f>
        <v/>
      </c>
      <c r="S29" s="475" t="str">
        <f t="shared" si="0"/>
        <v/>
      </c>
    </row>
    <row r="30" spans="2:19" ht="21.75" customHeight="1" x14ac:dyDescent="0.35">
      <c r="B30" s="1037"/>
      <c r="C30" s="1038"/>
      <c r="D30" s="582"/>
      <c r="E30" s="583"/>
      <c r="F30" s="584"/>
      <c r="G30" s="583"/>
      <c r="H30" s="583"/>
      <c r="I30" s="584"/>
      <c r="J30" s="583"/>
      <c r="K30" s="583"/>
      <c r="L30" s="584"/>
      <c r="M30" s="583"/>
      <c r="N30" s="583"/>
      <c r="O30" s="584"/>
      <c r="P30" s="474" t="str">
        <f>IF(COUNT('Form-10-(1)'!D30:O30,'Form-10-(2)'!D30:O30,'Form-10-(3)'!D30:O30,'Form-10-(4)'!D30:O30,'Form-10-(5)'!D30:O30)=0,"",COUNT('Form-10-(1)'!D30:O30,'Form-10-(2)'!D30:O30,'Form-10-(3)'!D30:O30,'Form-10-(4)'!D30:O30,'Form-10-(5)'!D30:O30))</f>
        <v/>
      </c>
      <c r="Q30" s="474" t="str">
        <f>IF(P30="","",AVERAGE(D30:O30,'Form-10-(2)'!D30:O30,'Form-10-(3)'!D30:O30,'Form-10-(4)'!D30:O30,'Form-10-(5)'!D30:O30))</f>
        <v/>
      </c>
      <c r="R30" s="474" t="str">
        <f>IF(Q30="","",MAX(D30:O30,'Form-10-(2)'!D30:O30,'Form-10-(3)'!D30:O30,'Form-10-(4)'!D30:O30,'Form-10-(5)'!D30:O30))</f>
        <v/>
      </c>
      <c r="S30" s="475" t="str">
        <f t="shared" si="0"/>
        <v/>
      </c>
    </row>
    <row r="31" spans="2:19" ht="21.75" customHeight="1" x14ac:dyDescent="0.35">
      <c r="B31" s="1039"/>
      <c r="C31" s="1040"/>
      <c r="D31" s="585"/>
      <c r="E31" s="586"/>
      <c r="F31" s="587"/>
      <c r="G31" s="586"/>
      <c r="H31" s="586"/>
      <c r="I31" s="587"/>
      <c r="J31" s="586"/>
      <c r="K31" s="586"/>
      <c r="L31" s="587"/>
      <c r="M31" s="586"/>
      <c r="N31" s="586"/>
      <c r="O31" s="587"/>
      <c r="P31" s="474" t="str">
        <f>IF(COUNT('Form-10-(1)'!D31:O31,'Form-10-(2)'!D31:O31,'Form-10-(3)'!D31:O31,'Form-10-(4)'!D31:O31,'Form-10-(5)'!D31:O31)=0,"",COUNT('Form-10-(1)'!D31:O31,'Form-10-(2)'!D31:O31,'Form-10-(3)'!D31:O31,'Form-10-(4)'!D31:O31,'Form-10-(5)'!D31:O31))</f>
        <v/>
      </c>
      <c r="Q31" s="474" t="str">
        <f>IF(P31="","",AVERAGE(D31:O31,'Form-10-(2)'!D31:O31,'Form-10-(3)'!D31:O31,'Form-10-(4)'!D31:O31,'Form-10-(5)'!D31:O31))</f>
        <v/>
      </c>
      <c r="R31" s="474" t="str">
        <f>IF(Q31="","",MAX(D31:O31,'Form-10-(2)'!D31:O31,'Form-10-(3)'!D31:O31,'Form-10-(4)'!D31:O31,'Form-10-(5)'!D31:O31))</f>
        <v/>
      </c>
      <c r="S31" s="475" t="str">
        <f t="shared" si="0"/>
        <v/>
      </c>
    </row>
    <row r="32" spans="2:19" ht="21.75" hidden="1" customHeight="1" x14ac:dyDescent="0.35">
      <c r="B32" s="486"/>
      <c r="C32" s="487"/>
      <c r="D32" s="488"/>
      <c r="E32" s="488"/>
      <c r="F32" s="489"/>
      <c r="G32" s="488"/>
      <c r="H32" s="488"/>
      <c r="I32" s="489"/>
      <c r="J32" s="488"/>
      <c r="K32" s="488"/>
      <c r="L32" s="489"/>
      <c r="M32" s="488"/>
      <c r="N32" s="488"/>
      <c r="O32" s="489"/>
      <c r="P32" s="474" t="str">
        <f>IF(COUNT('Form-10-(1)'!D32:O32,'Form-10-(2)'!D32:O32,#REF!,#REF!)=0,"",COUNT('Form-10-(1)'!D32:O32,'Form-10-(2)'!D32:O32,#REF!,#REF!))</f>
        <v/>
      </c>
      <c r="Q32" s="490" t="str">
        <f>IF(P32="","",AVERAGE(D32:O32,'Form-10-(2)'!D32:O32,#REF!,#REF!))</f>
        <v/>
      </c>
      <c r="R32" s="490" t="str">
        <f>IF(Q32="","",MAX(D32:O32,'Form-10-(2)'!D32:O32,#REF!,#REF!))</f>
        <v/>
      </c>
      <c r="S32" s="490" t="str">
        <f t="shared" si="0"/>
        <v/>
      </c>
    </row>
    <row r="33" spans="2:19" ht="21.75" hidden="1" customHeight="1" x14ac:dyDescent="0.35">
      <c r="B33" s="486"/>
      <c r="C33" s="487"/>
      <c r="D33" s="488"/>
      <c r="E33" s="488"/>
      <c r="F33" s="489"/>
      <c r="G33" s="488"/>
      <c r="H33" s="488"/>
      <c r="I33" s="489"/>
      <c r="J33" s="488"/>
      <c r="K33" s="488"/>
      <c r="L33" s="489"/>
      <c r="M33" s="488"/>
      <c r="N33" s="488"/>
      <c r="O33" s="489"/>
      <c r="P33" s="474" t="str">
        <f>IF(COUNT('Form-10-(1)'!D33:O33,'Form-10-(2)'!D33:O33,#REF!,#REF!)=0,"",COUNT('Form-10-(1)'!D33:O33,'Form-10-(2)'!D33:O33,#REF!,#REF!))</f>
        <v/>
      </c>
      <c r="Q33" s="490" t="str">
        <f>IF(P33="","",AVERAGE(D33:O33,'Form-10-(2)'!D33:O33,#REF!,#REF!))</f>
        <v/>
      </c>
      <c r="R33" s="490" t="str">
        <f>IF(Q33="","",MAX(D33:O33,'Form-10-(2)'!D33:O33,#REF!,#REF!))</f>
        <v/>
      </c>
      <c r="S33" s="490" t="str">
        <f t="shared" si="0"/>
        <v/>
      </c>
    </row>
    <row r="34" spans="2:19" ht="21.75" hidden="1" customHeight="1" x14ac:dyDescent="0.35">
      <c r="B34" s="486"/>
      <c r="C34" s="487"/>
      <c r="D34" s="488"/>
      <c r="E34" s="488"/>
      <c r="F34" s="489"/>
      <c r="G34" s="488"/>
      <c r="H34" s="488"/>
      <c r="I34" s="489"/>
      <c r="J34" s="488"/>
      <c r="K34" s="488"/>
      <c r="L34" s="489"/>
      <c r="M34" s="488"/>
      <c r="N34" s="488"/>
      <c r="O34" s="489"/>
      <c r="P34" s="474" t="str">
        <f>IF(COUNT('Form-10-(1)'!D34:O34,'Form-10-(2)'!D34:O34,#REF!,#REF!)=0,"",COUNT('Form-10-(1)'!D34:O34,'Form-10-(2)'!D34:O34,#REF!,#REF!))</f>
        <v/>
      </c>
      <c r="Q34" s="490" t="str">
        <f>IF(P34="","",AVERAGE(D34:O34,'Form-10-(2)'!D34:O34,#REF!,#REF!))</f>
        <v/>
      </c>
      <c r="R34" s="490" t="str">
        <f>IF(Q34="","",MAX(D34:O34,'Form-10-(2)'!D34:O34,#REF!,#REF!))</f>
        <v/>
      </c>
      <c r="S34" s="490" t="str">
        <f>IF(OR((Q34=""),(R34="")),"",R34/Q34)</f>
        <v/>
      </c>
    </row>
    <row r="35" spans="2:19" ht="21.75" hidden="1" customHeight="1" x14ac:dyDescent="0.35">
      <c r="B35" s="486"/>
      <c r="C35" s="487"/>
      <c r="D35" s="488"/>
      <c r="E35" s="488"/>
      <c r="F35" s="489"/>
      <c r="G35" s="488"/>
      <c r="H35" s="488"/>
      <c r="I35" s="489"/>
      <c r="J35" s="488"/>
      <c r="K35" s="488"/>
      <c r="L35" s="489"/>
      <c r="M35" s="488"/>
      <c r="N35" s="488"/>
      <c r="O35" s="489"/>
      <c r="P35" s="474" t="str">
        <f>IF(COUNT('Form-10-(1)'!D35:O35,'Form-10-(2)'!D35:O35,#REF!,#REF!)=0,"",COUNT('Form-10-(1)'!D35:O35,'Form-10-(2)'!D35:O35,#REF!,#REF!))</f>
        <v/>
      </c>
      <c r="Q35" s="490" t="str">
        <f>IF(P35="","",AVERAGE(D35:O35,'Form-10-(2)'!D35:O35,#REF!,#REF!))</f>
        <v/>
      </c>
      <c r="R35" s="490" t="str">
        <f>IF(Q35="","",MAX(D35:O35,'Form-10-(2)'!D35:O35,#REF!,#REF!))</f>
        <v/>
      </c>
      <c r="S35" s="490" t="str">
        <f t="shared" si="0"/>
        <v/>
      </c>
    </row>
    <row r="36" spans="2:19" ht="21.75" hidden="1" customHeight="1" x14ac:dyDescent="0.35">
      <c r="B36" s="486"/>
      <c r="C36" s="487"/>
      <c r="D36" s="488"/>
      <c r="E36" s="488"/>
      <c r="F36" s="489"/>
      <c r="G36" s="488"/>
      <c r="H36" s="488"/>
      <c r="I36" s="489"/>
      <c r="J36" s="488"/>
      <c r="K36" s="488"/>
      <c r="L36" s="489"/>
      <c r="M36" s="488"/>
      <c r="N36" s="488"/>
      <c r="O36" s="489"/>
      <c r="P36" s="474" t="str">
        <f>IF(COUNT('Form-10-(1)'!D36:O36,'Form-10-(2)'!D36:O36,#REF!,#REF!)=0,"",COUNT('Form-10-(1)'!D36:O36,'Form-10-(2)'!D36:O36,#REF!,#REF!))</f>
        <v/>
      </c>
      <c r="Q36" s="490" t="str">
        <f>IF(P36="","",AVERAGE(D36:O36,'Form-10-(2)'!D36:O36,#REF!,#REF!))</f>
        <v/>
      </c>
      <c r="R36" s="490" t="str">
        <f>IF(Q36="","",MAX(D36:O36,'Form-10-(2)'!D36:O36,#REF!,#REF!))</f>
        <v/>
      </c>
      <c r="S36" s="490" t="str">
        <f>IF(OR((Q36=""),(R36="")),"",R36/Q36)</f>
        <v/>
      </c>
    </row>
    <row r="37" spans="2:19" ht="21.75" hidden="1" customHeight="1" x14ac:dyDescent="0.35">
      <c r="B37" s="486"/>
      <c r="C37" s="487"/>
      <c r="D37" s="488"/>
      <c r="E37" s="488"/>
      <c r="F37" s="489"/>
      <c r="G37" s="488"/>
      <c r="H37" s="488"/>
      <c r="I37" s="489"/>
      <c r="J37" s="488"/>
      <c r="K37" s="488"/>
      <c r="L37" s="489"/>
      <c r="M37" s="488"/>
      <c r="N37" s="488"/>
      <c r="O37" s="489"/>
      <c r="P37" s="474" t="str">
        <f>IF(COUNT('Form-10-(1)'!D37:O37,'Form-10-(2)'!D37:O37,#REF!,#REF!)=0,"",COUNT('Form-10-(1)'!D37:O37,'Form-10-(2)'!D37:O37,#REF!,#REF!))</f>
        <v/>
      </c>
      <c r="Q37" s="490" t="str">
        <f>IF(P37="","",AVERAGE(D37:O37,'Form-10-(2)'!D37:O37,#REF!,#REF!))</f>
        <v/>
      </c>
      <c r="R37" s="490" t="str">
        <f>IF(Q37="","",MAX(D37:O37,'Form-10-(2)'!D37:O37,#REF!,#REF!))</f>
        <v/>
      </c>
      <c r="S37" s="490" t="str">
        <f t="shared" si="0"/>
        <v/>
      </c>
    </row>
    <row r="38" spans="2:19" ht="21.75" hidden="1" customHeight="1" x14ac:dyDescent="0.35">
      <c r="B38" s="486"/>
      <c r="C38" s="487"/>
      <c r="D38" s="488"/>
      <c r="E38" s="488"/>
      <c r="F38" s="489"/>
      <c r="G38" s="488"/>
      <c r="H38" s="488"/>
      <c r="I38" s="489"/>
      <c r="J38" s="488"/>
      <c r="K38" s="488"/>
      <c r="L38" s="489"/>
      <c r="M38" s="488"/>
      <c r="N38" s="488"/>
      <c r="O38" s="489"/>
      <c r="P38" s="474" t="str">
        <f>IF(COUNT('Form-10-(1)'!D38:O38,'Form-10-(2)'!D38:O38,#REF!,#REF!)=0,"",COUNT('Form-10-(1)'!D38:O38,'Form-10-(2)'!D38:O38,#REF!,#REF!))</f>
        <v/>
      </c>
      <c r="Q38" s="490" t="str">
        <f>IF(P38="","",AVERAGE(D38:O38,'Form-10-(2)'!D38:O38,#REF!,#REF!))</f>
        <v/>
      </c>
      <c r="R38" s="490" t="str">
        <f>IF(Q38="","",MAX(D38:O38,'Form-10-(2)'!D38:O38,#REF!,#REF!))</f>
        <v/>
      </c>
      <c r="S38" s="490" t="str">
        <f t="shared" si="0"/>
        <v/>
      </c>
    </row>
    <row r="39" spans="2:19" ht="21.75" hidden="1" customHeight="1" x14ac:dyDescent="0.35">
      <c r="B39" s="486"/>
      <c r="C39" s="487"/>
      <c r="D39" s="491"/>
      <c r="E39" s="491"/>
      <c r="F39" s="492"/>
      <c r="G39" s="491"/>
      <c r="H39" s="491"/>
      <c r="I39" s="492"/>
      <c r="J39" s="491"/>
      <c r="K39" s="491"/>
      <c r="L39" s="492"/>
      <c r="M39" s="491"/>
      <c r="N39" s="491"/>
      <c r="O39" s="492"/>
      <c r="P39" s="474" t="str">
        <f>IF(COUNT('Form-10-(1)'!D39:O39,'Form-10-(2)'!D39:O39,#REF!,#REF!)=0,"",COUNT('Form-10-(1)'!D39:O39,'Form-10-(2)'!D39:O39,#REF!,#REF!))</f>
        <v/>
      </c>
      <c r="Q39" s="490" t="str">
        <f>IF(P39="","",AVERAGE(D39:O39,'Form-10-(2)'!D39:O39,#REF!,#REF!))</f>
        <v/>
      </c>
      <c r="R39" s="490" t="str">
        <f>IF(Q39="","",MAX(D39:O39,'Form-10-(2)'!D39:O39,#REF!,#REF!))</f>
        <v/>
      </c>
      <c r="S39" s="490" t="str">
        <f t="shared" si="0"/>
        <v/>
      </c>
    </row>
    <row r="40" spans="2:19" ht="21" customHeight="1" x14ac:dyDescent="0.3">
      <c r="B40" s="254" t="s">
        <v>145</v>
      </c>
      <c r="C40" s="254"/>
      <c r="D40" s="15"/>
      <c r="E40" s="432"/>
      <c r="F40" s="493"/>
      <c r="G40" s="493"/>
      <c r="H40" s="493"/>
      <c r="I40" s="493"/>
      <c r="J40" s="493"/>
      <c r="K40" s="493"/>
      <c r="L40" s="493"/>
      <c r="M40" s="493"/>
      <c r="N40" s="493"/>
      <c r="O40" s="493"/>
      <c r="P40" s="493"/>
      <c r="Q40" s="493"/>
      <c r="R40" s="493"/>
      <c r="S40" s="493"/>
    </row>
    <row r="41" spans="2:19" ht="14.1" customHeight="1" x14ac:dyDescent="0.35">
      <c r="B41" s="254" t="s">
        <v>236</v>
      </c>
      <c r="C41" s="254"/>
      <c r="D41" s="15"/>
      <c r="E41" s="432"/>
      <c r="F41" s="432"/>
      <c r="G41" s="432"/>
      <c r="H41" s="432"/>
      <c r="I41" s="433"/>
      <c r="J41" s="433"/>
      <c r="K41" s="433"/>
      <c r="L41" s="433"/>
      <c r="M41" s="433"/>
      <c r="N41" s="433"/>
      <c r="O41" s="433"/>
      <c r="P41" s="433"/>
      <c r="Q41" s="778"/>
      <c r="R41" s="775"/>
      <c r="S41" s="776"/>
    </row>
    <row r="42" spans="2:19" ht="14.1" customHeight="1" x14ac:dyDescent="0.3">
      <c r="B42" s="254" t="s">
        <v>232</v>
      </c>
      <c r="C42" s="254"/>
      <c r="D42" s="15"/>
      <c r="E42" s="432"/>
      <c r="F42" s="432"/>
      <c r="G42" s="432"/>
      <c r="H42" s="432"/>
      <c r="I42" s="433"/>
      <c r="J42" s="433"/>
      <c r="K42" s="433"/>
      <c r="L42" s="433"/>
      <c r="M42" s="433"/>
      <c r="N42" s="433"/>
      <c r="O42" s="433"/>
      <c r="P42" s="433"/>
      <c r="Q42" s="433"/>
      <c r="R42" s="433"/>
      <c r="S42" s="433"/>
    </row>
    <row r="43" spans="2:19" s="115" customFormat="1" ht="14.1" customHeight="1" x14ac:dyDescent="0.3">
      <c r="B43" s="434" t="s">
        <v>368</v>
      </c>
      <c r="C43" s="434"/>
      <c r="D43" s="435"/>
      <c r="E43" s="435"/>
      <c r="F43" s="435"/>
      <c r="G43" s="435"/>
      <c r="H43" s="435"/>
      <c r="I43" s="435"/>
      <c r="J43" s="435"/>
      <c r="K43" s="435"/>
      <c r="L43" s="435"/>
      <c r="M43" s="435"/>
      <c r="N43" s="435"/>
      <c r="O43" s="435"/>
      <c r="P43" s="435"/>
      <c r="Q43" s="435"/>
      <c r="R43" s="435"/>
      <c r="S43" s="435"/>
    </row>
    <row r="44" spans="2:19" ht="18" customHeight="1" x14ac:dyDescent="0.3">
      <c r="B44" s="254" t="s">
        <v>216</v>
      </c>
      <c r="C44" s="254"/>
      <c r="D44" s="15"/>
      <c r="E44" s="15"/>
      <c r="F44" s="15"/>
      <c r="G44" s="15"/>
      <c r="H44" s="15"/>
      <c r="I44" s="15"/>
      <c r="J44" s="15"/>
      <c r="K44" s="15"/>
      <c r="L44" s="15"/>
      <c r="M44" s="15"/>
      <c r="N44" s="15"/>
      <c r="O44" s="15"/>
      <c r="P44" s="15"/>
      <c r="Q44" s="15"/>
      <c r="R44" s="15"/>
      <c r="S44" s="15"/>
    </row>
    <row r="57" s="115" customFormat="1" ht="14.25" customHeight="1" x14ac:dyDescent="0.25"/>
    <row r="58" s="115" customFormat="1" ht="16.05" customHeight="1" x14ac:dyDescent="0.25"/>
  </sheetData>
  <sheetProtection algorithmName="SHA-512" hashValue="V0I7jGv44ckq87+Gk4UKwNpSOZxG65TYI2COnWDwFDlyNzk0mOYY6HMZmlMEfnNZEzWbz0GhWtdVVLBfTdAdBw==" saltValue="NGGfIQqkxL+94yDBzvBeAg==" spinCount="100000" sheet="1" objects="1" scenarios="1"/>
  <mergeCells count="16">
    <mergeCell ref="Q10:Q12"/>
    <mergeCell ref="R10:R12"/>
    <mergeCell ref="S10:S12"/>
    <mergeCell ref="B8:S8"/>
    <mergeCell ref="D11:F11"/>
    <mergeCell ref="G11:I11"/>
    <mergeCell ref="J11:L11"/>
    <mergeCell ref="M11:O11"/>
    <mergeCell ref="D10:F10"/>
    <mergeCell ref="G10:I10"/>
    <mergeCell ref="B30:C30"/>
    <mergeCell ref="B31:C31"/>
    <mergeCell ref="J10:L10"/>
    <mergeCell ref="M10:O10"/>
    <mergeCell ref="B28:C28"/>
    <mergeCell ref="B29:C29"/>
  </mergeCells>
  <phoneticPr fontId="0" type="noConversion"/>
  <printOptions horizontalCentered="1" verticalCentered="1"/>
  <pageMargins left="0.75" right="0.75" top="1" bottom="1" header="0.25" footer="0.5"/>
  <pageSetup scale="65" orientation="landscape" r:id="rId1"/>
  <headerFooter alignWithMargins="0">
    <oddFooter>&amp;L(Version 7.0, revised July 2025)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AA58"/>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21875" style="173" customWidth="1"/>
    <col min="3" max="3" width="34" style="173" customWidth="1"/>
    <col min="4" max="15" width="9.6640625" style="173" customWidth="1"/>
    <col min="16" max="16" width="15.77734375" style="173" customWidth="1"/>
    <col min="17" max="17" width="13.77734375" style="173" customWidth="1"/>
    <col min="18" max="18" width="17.77734375" style="173" customWidth="1"/>
    <col min="19" max="19" width="13.6640625" style="173" customWidth="1"/>
    <col min="20" max="16384" width="9.33203125" style="173"/>
  </cols>
  <sheetData>
    <row r="1" spans="2:27" s="115" customFormat="1" ht="3" customHeight="1" x14ac:dyDescent="0.25">
      <c r="AA1" s="820"/>
    </row>
    <row r="2" spans="2:27" s="174" customFormat="1" ht="24" customHeight="1" x14ac:dyDescent="0.25">
      <c r="B2" s="63" t="s">
        <v>464</v>
      </c>
      <c r="C2" s="272"/>
      <c r="D2" s="64"/>
      <c r="E2" s="64"/>
      <c r="F2" s="64"/>
      <c r="G2" s="64"/>
      <c r="H2" s="64"/>
      <c r="I2" s="64"/>
      <c r="J2" s="64"/>
      <c r="K2" s="64"/>
      <c r="L2" s="64"/>
      <c r="M2" s="64"/>
      <c r="N2" s="64"/>
      <c r="O2" s="65"/>
      <c r="P2" s="65"/>
      <c r="Q2" s="65"/>
      <c r="R2" s="66" t="s">
        <v>318</v>
      </c>
      <c r="S2" s="179"/>
    </row>
    <row r="3" spans="2:27" s="175" customFormat="1" ht="4.5" customHeight="1" x14ac:dyDescent="0.25">
      <c r="B3" s="29"/>
      <c r="C3" s="29"/>
      <c r="D3" s="28"/>
      <c r="E3" s="28"/>
      <c r="F3" s="28"/>
      <c r="G3" s="28"/>
      <c r="H3" s="28"/>
      <c r="I3" s="28"/>
      <c r="J3" s="28"/>
      <c r="K3" s="28"/>
      <c r="L3" s="28"/>
      <c r="M3" s="28"/>
      <c r="N3" s="28"/>
      <c r="O3" s="28"/>
      <c r="P3" s="28"/>
      <c r="Q3" s="28"/>
      <c r="R3" s="28"/>
    </row>
    <row r="4" spans="2:27" s="175" customFormat="1" ht="24" customHeight="1" x14ac:dyDescent="0.35">
      <c r="B4" s="572" t="str">
        <f>CONCATENATE(Cover!D21,"  ",Cover!E21)</f>
        <v xml:space="preserve">FACILITY NAME:  </v>
      </c>
      <c r="C4" s="453"/>
      <c r="D4" s="46"/>
      <c r="E4" s="31"/>
      <c r="F4" s="30"/>
      <c r="G4" s="590"/>
      <c r="H4" s="452" t="str">
        <f>CONCATENATE(Cover!D23,"  ",Cover!E23)</f>
        <v xml:space="preserve">PROGRAM NO.:  </v>
      </c>
      <c r="I4" s="30"/>
      <c r="J4" s="31"/>
      <c r="K4" s="33"/>
      <c r="L4" s="46"/>
      <c r="M4" s="33"/>
      <c r="N4" s="588"/>
      <c r="O4" s="454" t="str">
        <f>CONCATENATE(Cover!D24,"  ",Cover!E24)</f>
        <v xml:space="preserve">FACILITY NO.:  </v>
      </c>
      <c r="P4" s="31"/>
      <c r="Q4" s="31"/>
      <c r="R4" s="34"/>
    </row>
    <row r="5" spans="2:27" s="175" customFormat="1" ht="4.5" customHeight="1" x14ac:dyDescent="0.35">
      <c r="B5" s="455"/>
      <c r="C5" s="455"/>
      <c r="D5" s="47"/>
      <c r="E5" s="28"/>
      <c r="F5" s="28"/>
      <c r="G5" s="28"/>
      <c r="H5" s="28"/>
      <c r="I5" s="28"/>
      <c r="J5" s="456"/>
      <c r="K5" s="28"/>
      <c r="L5" s="47"/>
      <c r="M5" s="28"/>
      <c r="N5" s="28"/>
      <c r="O5" s="28"/>
      <c r="P5" s="28"/>
      <c r="Q5" s="28"/>
      <c r="R5" s="28"/>
    </row>
    <row r="6" spans="2:27" s="176" customFormat="1" ht="24" customHeight="1" x14ac:dyDescent="0.35">
      <c r="B6" s="573" t="str">
        <f>CONCATENATE(Cover!D26,"  ",Cover!E26)</f>
        <v xml:space="preserve">CONSULTANT:  </v>
      </c>
      <c r="C6" s="458"/>
      <c r="D6" s="46"/>
      <c r="E6" s="35"/>
      <c r="F6" s="35"/>
      <c r="G6" s="37"/>
      <c r="H6" s="457" t="str">
        <f>IF(Cover!E27="",Cover!D27,CONCATENATE(Cover!D27,"  ",TEXT(Cover!E27,"dd-mmm-yy")))</f>
        <v>COMPLETION DATE:</v>
      </c>
      <c r="I6" s="35"/>
      <c r="J6" s="35"/>
      <c r="K6" s="36"/>
      <c r="L6" s="46"/>
      <c r="M6" s="36"/>
      <c r="N6" s="589"/>
      <c r="O6" s="459" t="str">
        <f>CONCATENATE(Cover!D28,"  ",Cover!E28)</f>
        <v xml:space="preserve">PREPARED BY:  </v>
      </c>
      <c r="P6" s="35"/>
      <c r="Q6" s="35"/>
      <c r="R6" s="37"/>
    </row>
    <row r="7" spans="2:27" s="177" customFormat="1" ht="5.0999999999999996" customHeight="1" x14ac:dyDescent="0.25">
      <c r="B7" s="270"/>
      <c r="C7" s="271"/>
      <c r="D7" s="26"/>
      <c r="E7" s="26"/>
      <c r="F7" s="26"/>
      <c r="G7" s="26"/>
      <c r="H7" s="26"/>
      <c r="I7" s="26"/>
      <c r="J7" s="27"/>
      <c r="K7" s="27"/>
      <c r="L7" s="27"/>
      <c r="M7" s="27"/>
      <c r="N7" s="27"/>
      <c r="O7" s="27"/>
      <c r="P7" s="26"/>
      <c r="Q7" s="26"/>
      <c r="R7" s="26"/>
    </row>
    <row r="8" spans="2:27" s="178" customFormat="1" ht="24" customHeight="1" x14ac:dyDescent="0.25">
      <c r="B8" s="1046" t="s">
        <v>237</v>
      </c>
      <c r="C8" s="1047"/>
      <c r="D8" s="1047"/>
      <c r="E8" s="1047"/>
      <c r="F8" s="1047"/>
      <c r="G8" s="1047"/>
      <c r="H8" s="1047"/>
      <c r="I8" s="1047"/>
      <c r="J8" s="1047"/>
      <c r="K8" s="1047"/>
      <c r="L8" s="1047"/>
      <c r="M8" s="1047"/>
      <c r="N8" s="1047"/>
      <c r="O8" s="1047"/>
      <c r="P8" s="1047"/>
      <c r="Q8" s="1047"/>
      <c r="R8" s="1048"/>
      <c r="S8" s="180"/>
    </row>
    <row r="9" spans="2:27" ht="4.5" customHeight="1" x14ac:dyDescent="0.25">
      <c r="B9" s="2"/>
      <c r="C9" s="2"/>
      <c r="D9" s="1"/>
      <c r="E9" s="1"/>
      <c r="F9" s="1"/>
      <c r="G9" s="1"/>
      <c r="H9" s="1"/>
      <c r="I9" s="1"/>
      <c r="J9" s="1"/>
      <c r="K9" s="1"/>
      <c r="L9" s="1"/>
      <c r="M9" s="1"/>
      <c r="N9" s="1"/>
      <c r="O9" s="1"/>
      <c r="P9" s="3"/>
      <c r="Q9" s="3"/>
      <c r="R9" s="3"/>
    </row>
    <row r="10" spans="2:27" ht="21" customHeight="1" x14ac:dyDescent="0.35">
      <c r="B10" s="464" t="str">
        <f>IF('Form-10-(1)'!B10:C10="","",'Form-10-(1)'!B10:C10)</f>
        <v xml:space="preserve">MW / SB No. </v>
      </c>
      <c r="C10" s="465"/>
      <c r="D10" s="1054"/>
      <c r="E10" s="1055"/>
      <c r="F10" s="1056"/>
      <c r="G10" s="1054"/>
      <c r="H10" s="1055"/>
      <c r="I10" s="1056"/>
      <c r="J10" s="1054"/>
      <c r="K10" s="1055"/>
      <c r="L10" s="1056"/>
      <c r="M10" s="1054"/>
      <c r="N10" s="1055"/>
      <c r="O10" s="1056"/>
      <c r="P10" s="1060" t="s">
        <v>131</v>
      </c>
      <c r="Q10" s="1031" t="s">
        <v>132</v>
      </c>
      <c r="R10" s="1031" t="s">
        <v>448</v>
      </c>
      <c r="S10" s="295"/>
    </row>
    <row r="11" spans="2:27" ht="21" customHeight="1" x14ac:dyDescent="0.35">
      <c r="B11" s="464" t="str">
        <f>IF('Form-10-(1)'!B11:C11="","",'Form-10-(1)'!B11:C11)</f>
        <v>Sampling Date</v>
      </c>
      <c r="C11" s="465"/>
      <c r="D11" s="1057"/>
      <c r="E11" s="1058"/>
      <c r="F11" s="1059"/>
      <c r="G11" s="1057"/>
      <c r="H11" s="1058"/>
      <c r="I11" s="1059"/>
      <c r="J11" s="1057"/>
      <c r="K11" s="1058"/>
      <c r="L11" s="1059"/>
      <c r="M11" s="1057"/>
      <c r="N11" s="1058"/>
      <c r="O11" s="1059"/>
      <c r="P11" s="1061"/>
      <c r="Q11" s="1032"/>
      <c r="R11" s="1032"/>
      <c r="S11" s="295"/>
    </row>
    <row r="12" spans="2:27" ht="21" customHeight="1" x14ac:dyDescent="0.35">
      <c r="B12" s="464" t="str">
        <f>IF('Form-10-(1)'!B12:C12="","",'Form-10-(1)'!B12:C12)</f>
        <v>Sample Depth (ft)</v>
      </c>
      <c r="C12" s="465"/>
      <c r="D12" s="576"/>
      <c r="E12" s="577"/>
      <c r="F12" s="578"/>
      <c r="G12" s="577"/>
      <c r="H12" s="577"/>
      <c r="I12" s="591"/>
      <c r="J12" s="576"/>
      <c r="K12" s="577"/>
      <c r="L12" s="578"/>
      <c r="M12" s="577"/>
      <c r="N12" s="577"/>
      <c r="O12" s="578"/>
      <c r="P12" s="1062"/>
      <c r="Q12" s="1033"/>
      <c r="R12" s="1033"/>
      <c r="S12" s="295"/>
    </row>
    <row r="13" spans="2:27" ht="21" customHeight="1" x14ac:dyDescent="0.35">
      <c r="B13" s="464" t="str">
        <f>IF('Form-10-(1)'!B13:C13="","",'Form-10-(1)'!B13:C13)</f>
        <v>VOLATILE ORGANIC CHEMICALS ANALYSES</v>
      </c>
      <c r="C13" s="465"/>
      <c r="D13" s="469"/>
      <c r="E13" s="469"/>
      <c r="F13" s="469"/>
      <c r="G13" s="469"/>
      <c r="H13" s="469"/>
      <c r="I13" s="469"/>
      <c r="J13" s="469"/>
      <c r="K13" s="469"/>
      <c r="L13" s="469"/>
      <c r="M13" s="469"/>
      <c r="N13" s="469"/>
      <c r="O13" s="469"/>
      <c r="P13" s="494"/>
      <c r="Q13" s="495"/>
      <c r="R13" s="496"/>
      <c r="S13" s="181"/>
    </row>
    <row r="14" spans="2:27" ht="21.75" customHeight="1" x14ac:dyDescent="0.35">
      <c r="B14" s="497" t="str">
        <f>IF('Form-10-(1)'!B14:C14="","",'Form-10-(1)'!B14:C14)</f>
        <v>Benzene</v>
      </c>
      <c r="C14" s="498"/>
      <c r="D14" s="579"/>
      <c r="E14" s="580"/>
      <c r="F14" s="581"/>
      <c r="G14" s="580"/>
      <c r="H14" s="580"/>
      <c r="I14" s="581"/>
      <c r="J14" s="580"/>
      <c r="K14" s="580"/>
      <c r="L14" s="581"/>
      <c r="M14" s="580"/>
      <c r="N14" s="580"/>
      <c r="O14" s="581"/>
      <c r="P14" s="474" t="str">
        <f>'Form-10-(1)'!Q14</f>
        <v/>
      </c>
      <c r="Q14" s="474" t="str">
        <f>'Form-10-(1)'!R14</f>
        <v/>
      </c>
      <c r="R14" s="475" t="str">
        <f>'Form-10-(1)'!S14</f>
        <v/>
      </c>
      <c r="S14" s="181"/>
    </row>
    <row r="15" spans="2:27" ht="21.75" customHeight="1" x14ac:dyDescent="0.35">
      <c r="B15" s="497" t="str">
        <f>IF('Form-10-(1)'!B15:C15="","",'Form-10-(1)'!B15:C15)</f>
        <v>Toluene</v>
      </c>
      <c r="C15" s="498"/>
      <c r="D15" s="582"/>
      <c r="E15" s="583"/>
      <c r="F15" s="584"/>
      <c r="G15" s="583"/>
      <c r="H15" s="583"/>
      <c r="I15" s="584"/>
      <c r="J15" s="583"/>
      <c r="K15" s="583"/>
      <c r="L15" s="584"/>
      <c r="M15" s="583"/>
      <c r="N15" s="583"/>
      <c r="O15" s="584"/>
      <c r="P15" s="474" t="str">
        <f>'Form-10-(1)'!Q15</f>
        <v/>
      </c>
      <c r="Q15" s="474" t="str">
        <f>'Form-10-(1)'!R15</f>
        <v/>
      </c>
      <c r="R15" s="475" t="str">
        <f>'Form-10-(1)'!S15</f>
        <v/>
      </c>
      <c r="S15" s="181"/>
    </row>
    <row r="16" spans="2:27" ht="21.75" customHeight="1" x14ac:dyDescent="0.35">
      <c r="B16" s="497" t="str">
        <f>IF('Form-10-(1)'!B16:C16="","",'Form-10-(1)'!B16:C16)</f>
        <v>Ethylbenzene</v>
      </c>
      <c r="C16" s="498"/>
      <c r="D16" s="582"/>
      <c r="E16" s="583"/>
      <c r="F16" s="584"/>
      <c r="G16" s="583"/>
      <c r="H16" s="583"/>
      <c r="I16" s="584"/>
      <c r="J16" s="583"/>
      <c r="K16" s="583"/>
      <c r="L16" s="584"/>
      <c r="M16" s="583"/>
      <c r="N16" s="583"/>
      <c r="O16" s="584"/>
      <c r="P16" s="474" t="str">
        <f>'Form-10-(1)'!Q16</f>
        <v/>
      </c>
      <c r="Q16" s="474" t="str">
        <f>'Form-10-(1)'!R16</f>
        <v/>
      </c>
      <c r="R16" s="475" t="str">
        <f>'Form-10-(1)'!S16</f>
        <v/>
      </c>
      <c r="S16" s="181"/>
    </row>
    <row r="17" spans="2:19" ht="21.75" customHeight="1" x14ac:dyDescent="0.35">
      <c r="B17" s="497" t="str">
        <f>IF('Form-10-(1)'!B17:C17="","",'Form-10-(1)'!B17:C17)</f>
        <v>Xylenes (total)</v>
      </c>
      <c r="C17" s="498"/>
      <c r="D17" s="582"/>
      <c r="E17" s="583"/>
      <c r="F17" s="584"/>
      <c r="G17" s="583"/>
      <c r="H17" s="583"/>
      <c r="I17" s="584"/>
      <c r="J17" s="583"/>
      <c r="K17" s="583"/>
      <c r="L17" s="584"/>
      <c r="M17" s="583"/>
      <c r="N17" s="583"/>
      <c r="O17" s="584"/>
      <c r="P17" s="474" t="str">
        <f>'Form-10-(1)'!Q17</f>
        <v/>
      </c>
      <c r="Q17" s="474" t="str">
        <f>'Form-10-(1)'!R17</f>
        <v/>
      </c>
      <c r="R17" s="475" t="str">
        <f>'Form-10-(1)'!S17</f>
        <v/>
      </c>
      <c r="S17" s="181"/>
    </row>
    <row r="18" spans="2:19" ht="21.75" customHeight="1" x14ac:dyDescent="0.35">
      <c r="B18" s="497" t="str">
        <f>IF('Form-10-(1)'!B18:C18="","",'Form-10-(1)'!B18:C18)</f>
        <v>n-Hexane</v>
      </c>
      <c r="C18" s="498"/>
      <c r="D18" s="582"/>
      <c r="E18" s="583"/>
      <c r="F18" s="584"/>
      <c r="G18" s="583"/>
      <c r="H18" s="583"/>
      <c r="I18" s="584"/>
      <c r="J18" s="583"/>
      <c r="K18" s="583"/>
      <c r="L18" s="584"/>
      <c r="M18" s="583"/>
      <c r="N18" s="583"/>
      <c r="O18" s="584"/>
      <c r="P18" s="474" t="str">
        <f>'Form-10-(1)'!Q18</f>
        <v/>
      </c>
      <c r="Q18" s="474" t="str">
        <f>'Form-10-(1)'!R18</f>
        <v/>
      </c>
      <c r="R18" s="475" t="str">
        <f>'Form-10-(1)'!S18</f>
        <v/>
      </c>
      <c r="S18" s="181"/>
    </row>
    <row r="19" spans="2:19" ht="21.75" customHeight="1" x14ac:dyDescent="0.35">
      <c r="B19" s="497" t="str">
        <f>IF('Form-10-(1)'!B19:C19="","",'Form-10-(1)'!B19:C19)</f>
        <v>Methyl-tert-butyl-ether (MTBE)</v>
      </c>
      <c r="C19" s="498"/>
      <c r="D19" s="585"/>
      <c r="E19" s="586"/>
      <c r="F19" s="587"/>
      <c r="G19" s="586"/>
      <c r="H19" s="586"/>
      <c r="I19" s="587"/>
      <c r="J19" s="586"/>
      <c r="K19" s="586"/>
      <c r="L19" s="587"/>
      <c r="M19" s="586"/>
      <c r="N19" s="586"/>
      <c r="O19" s="587"/>
      <c r="P19" s="474" t="str">
        <f>'Form-10-(1)'!Q19</f>
        <v/>
      </c>
      <c r="Q19" s="474" t="str">
        <f>'Form-10-(1)'!R19</f>
        <v/>
      </c>
      <c r="R19" s="475" t="str">
        <f>'Form-10-(1)'!S19</f>
        <v/>
      </c>
      <c r="S19" s="181"/>
    </row>
    <row r="20" spans="2:19" ht="21.75" customHeight="1" x14ac:dyDescent="0.35">
      <c r="B20" s="464" t="str">
        <f>IF('Form-10-(1)'!B20:C20="","",'Form-10-(1)'!B20:C20)</f>
        <v>TOTAL EXTRACTABLE HYDROCARBONS ANALYSES</v>
      </c>
      <c r="C20" s="465"/>
      <c r="D20" s="469"/>
      <c r="E20" s="469"/>
      <c r="F20" s="469"/>
      <c r="G20" s="469"/>
      <c r="H20" s="469"/>
      <c r="I20" s="469"/>
      <c r="J20" s="469"/>
      <c r="K20" s="469"/>
      <c r="L20" s="469"/>
      <c r="M20" s="469"/>
      <c r="N20" s="469"/>
      <c r="O20" s="469"/>
      <c r="P20" s="478"/>
      <c r="Q20" s="478"/>
      <c r="R20" s="499"/>
      <c r="S20" s="181"/>
    </row>
    <row r="21" spans="2:19" ht="21.75" customHeight="1" x14ac:dyDescent="0.35">
      <c r="B21" s="497" t="str">
        <f>IF('Form-10-(1)'!B21:C21="","",'Form-10-(1)'!B21:C21)</f>
        <v>TEH (as diesel)</v>
      </c>
      <c r="C21" s="498"/>
      <c r="D21" s="579"/>
      <c r="E21" s="580"/>
      <c r="F21" s="581"/>
      <c r="G21" s="580"/>
      <c r="H21" s="580"/>
      <c r="I21" s="581"/>
      <c r="J21" s="580"/>
      <c r="K21" s="580"/>
      <c r="L21" s="581"/>
      <c r="M21" s="580"/>
      <c r="N21" s="580"/>
      <c r="O21" s="581"/>
      <c r="P21" s="474" t="str">
        <f>'Form-10-(1)'!Q21</f>
        <v/>
      </c>
      <c r="Q21" s="474" t="str">
        <f>'Form-10-(1)'!R21</f>
        <v/>
      </c>
      <c r="R21" s="475" t="str">
        <f>'Form-10-(1)'!S21</f>
        <v/>
      </c>
      <c r="S21" s="181"/>
    </row>
    <row r="22" spans="2:19" ht="21.75" customHeight="1" x14ac:dyDescent="0.35">
      <c r="B22" s="497" t="str">
        <f>IF('Form-10-(1)'!B22:C22="","",'Form-10-(1)'!B22:C22)</f>
        <v>TEH (as waste oil)</v>
      </c>
      <c r="C22" s="498"/>
      <c r="D22" s="582"/>
      <c r="E22" s="583"/>
      <c r="F22" s="584"/>
      <c r="G22" s="583"/>
      <c r="H22" s="583"/>
      <c r="I22" s="584"/>
      <c r="J22" s="583"/>
      <c r="K22" s="583"/>
      <c r="L22" s="584"/>
      <c r="M22" s="583"/>
      <c r="N22" s="583"/>
      <c r="O22" s="584"/>
      <c r="P22" s="474" t="str">
        <f>'Form-10-(1)'!Q22</f>
        <v/>
      </c>
      <c r="Q22" s="474" t="str">
        <f>'Form-10-(1)'!R22</f>
        <v/>
      </c>
      <c r="R22" s="475" t="str">
        <f>'Form-10-(1)'!S22</f>
        <v/>
      </c>
      <c r="S22" s="181"/>
    </row>
    <row r="23" spans="2:19" ht="21.75" customHeight="1" x14ac:dyDescent="0.35">
      <c r="B23" s="497" t="str">
        <f>IF('Form-10-(1)'!B23:C23="","",'Form-10-(1)'!B23:C23)</f>
        <v>TEH (as kerosene)</v>
      </c>
      <c r="C23" s="498"/>
      <c r="D23" s="582"/>
      <c r="E23" s="583"/>
      <c r="F23" s="584"/>
      <c r="G23" s="583"/>
      <c r="H23" s="583"/>
      <c r="I23" s="584"/>
      <c r="J23" s="583"/>
      <c r="K23" s="583"/>
      <c r="L23" s="584"/>
      <c r="M23" s="583"/>
      <c r="N23" s="583"/>
      <c r="O23" s="584"/>
      <c r="P23" s="474" t="str">
        <f>'Form-10-(1)'!Q23</f>
        <v/>
      </c>
      <c r="Q23" s="474" t="str">
        <f>'Form-10-(1)'!R23</f>
        <v/>
      </c>
      <c r="R23" s="475" t="str">
        <f>'Form-10-(1)'!S23</f>
        <v/>
      </c>
      <c r="S23" s="181"/>
    </row>
    <row r="24" spans="2:19" ht="21.75" customHeight="1" x14ac:dyDescent="0.35">
      <c r="B24" s="497" t="str">
        <f>IF('Form-10-(1)'!B24="","",'Form-10-(1)'!B24)</f>
        <v>TEH as</v>
      </c>
      <c r="C24" s="498" t="str">
        <f>IF('Form-10-(1)'!C24="","",'Form-10-(1)'!C24)</f>
        <v/>
      </c>
      <c r="D24" s="582"/>
      <c r="E24" s="583"/>
      <c r="F24" s="584"/>
      <c r="G24" s="583"/>
      <c r="H24" s="583"/>
      <c r="I24" s="584"/>
      <c r="J24" s="583"/>
      <c r="K24" s="583"/>
      <c r="L24" s="584"/>
      <c r="M24" s="583"/>
      <c r="N24" s="583"/>
      <c r="O24" s="584"/>
      <c r="P24" s="474" t="str">
        <f>'Form-10-(1)'!Q24</f>
        <v/>
      </c>
      <c r="Q24" s="474" t="str">
        <f>'Form-10-(1)'!R24</f>
        <v/>
      </c>
      <c r="R24" s="475" t="str">
        <f>'Form-10-(1)'!S24</f>
        <v/>
      </c>
      <c r="S24" s="181"/>
    </row>
    <row r="25" spans="2:19" ht="21.75" customHeight="1" x14ac:dyDescent="0.35">
      <c r="B25" s="497" t="str">
        <f>IF('Form-10-(1)'!B25:C25="","",'Form-10-(1)'!B25:C25)</f>
        <v>TEH as</v>
      </c>
      <c r="C25" s="498" t="str">
        <f>IF('Form-10-(1)'!C25="","",'Form-10-(1)'!C25)</f>
        <v/>
      </c>
      <c r="D25" s="582"/>
      <c r="E25" s="583"/>
      <c r="F25" s="584"/>
      <c r="G25" s="583"/>
      <c r="H25" s="583"/>
      <c r="I25" s="584"/>
      <c r="J25" s="583"/>
      <c r="K25" s="583"/>
      <c r="L25" s="584"/>
      <c r="M25" s="583"/>
      <c r="N25" s="583"/>
      <c r="O25" s="584"/>
      <c r="P25" s="474" t="str">
        <f>'Form-10-(1)'!Q25</f>
        <v/>
      </c>
      <c r="Q25" s="474" t="str">
        <f>'Form-10-(1)'!R25</f>
        <v/>
      </c>
      <c r="R25" s="475" t="str">
        <f>'Form-10-(1)'!S25</f>
        <v/>
      </c>
      <c r="S25" s="181"/>
    </row>
    <row r="26" spans="2:19" ht="21.75" customHeight="1" x14ac:dyDescent="0.35">
      <c r="B26" s="497" t="str">
        <f>IF('Form-10-(1)'!B26:C26="","",'Form-10-(1)'!B26:C26)</f>
        <v>TEH as</v>
      </c>
      <c r="C26" s="498" t="str">
        <f>IF('Form-10-(1)'!C26="","",'Form-10-(1)'!C26)</f>
        <v/>
      </c>
      <c r="D26" s="585"/>
      <c r="E26" s="586"/>
      <c r="F26" s="587"/>
      <c r="G26" s="586"/>
      <c r="H26" s="586"/>
      <c r="I26" s="587"/>
      <c r="J26" s="586"/>
      <c r="K26" s="586"/>
      <c r="L26" s="587"/>
      <c r="M26" s="586"/>
      <c r="N26" s="586"/>
      <c r="O26" s="587"/>
      <c r="P26" s="474" t="str">
        <f>'Form-10-(1)'!Q26</f>
        <v/>
      </c>
      <c r="Q26" s="474" t="str">
        <f>'Form-10-(1)'!R26</f>
        <v/>
      </c>
      <c r="R26" s="475" t="str">
        <f>'Form-10-(1)'!S26</f>
        <v/>
      </c>
      <c r="S26" s="181"/>
    </row>
    <row r="27" spans="2:19" ht="21.75" customHeight="1" x14ac:dyDescent="0.35">
      <c r="B27" s="464" t="s">
        <v>214</v>
      </c>
      <c r="C27" s="500"/>
      <c r="D27" s="501"/>
      <c r="E27" s="501"/>
      <c r="F27" s="501"/>
      <c r="G27" s="501"/>
      <c r="H27" s="501"/>
      <c r="I27" s="501"/>
      <c r="J27" s="501"/>
      <c r="K27" s="501"/>
      <c r="L27" s="501"/>
      <c r="M27" s="501"/>
      <c r="N27" s="501"/>
      <c r="O27" s="501"/>
      <c r="P27" s="485"/>
      <c r="Q27" s="485"/>
      <c r="R27" s="479"/>
      <c r="S27" s="181"/>
    </row>
    <row r="28" spans="2:19" ht="21.75" customHeight="1" x14ac:dyDescent="0.35">
      <c r="B28" s="1052" t="str">
        <f>IF('Form-10-(1)'!B28="","",'Form-10-(1)'!B28)</f>
        <v/>
      </c>
      <c r="C28" s="1053"/>
      <c r="D28" s="579"/>
      <c r="E28" s="580"/>
      <c r="F28" s="581"/>
      <c r="G28" s="580"/>
      <c r="H28" s="580"/>
      <c r="I28" s="581"/>
      <c r="J28" s="580"/>
      <c r="K28" s="580"/>
      <c r="L28" s="581"/>
      <c r="M28" s="580"/>
      <c r="N28" s="580"/>
      <c r="O28" s="581"/>
      <c r="P28" s="474" t="str">
        <f>'Form-10-(1)'!Q28</f>
        <v/>
      </c>
      <c r="Q28" s="474" t="str">
        <f>'Form-10-(1)'!R28</f>
        <v/>
      </c>
      <c r="R28" s="475" t="str">
        <f>'Form-10-(1)'!S28</f>
        <v/>
      </c>
      <c r="S28" s="181"/>
    </row>
    <row r="29" spans="2:19" ht="21.75" customHeight="1" x14ac:dyDescent="0.35">
      <c r="B29" s="1052" t="str">
        <f>IF('Form-10-(1)'!B29="","",'Form-10-(1)'!B29)</f>
        <v/>
      </c>
      <c r="C29" s="1053"/>
      <c r="D29" s="582"/>
      <c r="E29" s="583"/>
      <c r="F29" s="584"/>
      <c r="G29" s="583"/>
      <c r="H29" s="583"/>
      <c r="I29" s="584"/>
      <c r="J29" s="583"/>
      <c r="K29" s="583"/>
      <c r="L29" s="584"/>
      <c r="M29" s="583"/>
      <c r="N29" s="583"/>
      <c r="O29" s="584"/>
      <c r="P29" s="474" t="str">
        <f>'Form-10-(1)'!Q29</f>
        <v/>
      </c>
      <c r="Q29" s="474" t="str">
        <f>'Form-10-(1)'!R29</f>
        <v/>
      </c>
      <c r="R29" s="475" t="str">
        <f>'Form-10-(1)'!S29</f>
        <v/>
      </c>
      <c r="S29" s="181"/>
    </row>
    <row r="30" spans="2:19" ht="21.75" customHeight="1" x14ac:dyDescent="0.35">
      <c r="B30" s="1052" t="str">
        <f>IF('Form-10-(1)'!B30="","",'Form-10-(1)'!B30)</f>
        <v/>
      </c>
      <c r="C30" s="1053"/>
      <c r="D30" s="582"/>
      <c r="E30" s="583"/>
      <c r="F30" s="584"/>
      <c r="G30" s="583"/>
      <c r="H30" s="583"/>
      <c r="I30" s="584"/>
      <c r="J30" s="583"/>
      <c r="K30" s="583"/>
      <c r="L30" s="584"/>
      <c r="M30" s="583"/>
      <c r="N30" s="583"/>
      <c r="O30" s="584"/>
      <c r="P30" s="474" t="str">
        <f>'Form-10-(1)'!Q30</f>
        <v/>
      </c>
      <c r="Q30" s="474" t="str">
        <f>'Form-10-(1)'!R30</f>
        <v/>
      </c>
      <c r="R30" s="475" t="str">
        <f>'Form-10-(1)'!S30</f>
        <v/>
      </c>
      <c r="S30" s="181"/>
    </row>
    <row r="31" spans="2:19" ht="21.75" customHeight="1" x14ac:dyDescent="0.35">
      <c r="B31" s="1052" t="str">
        <f>IF('Form-10-(1)'!B31="","",'Form-10-(1)'!B31)</f>
        <v/>
      </c>
      <c r="C31" s="1053"/>
      <c r="D31" s="585"/>
      <c r="E31" s="586"/>
      <c r="F31" s="587"/>
      <c r="G31" s="586"/>
      <c r="H31" s="586"/>
      <c r="I31" s="587"/>
      <c r="J31" s="586"/>
      <c r="K31" s="586"/>
      <c r="L31" s="587"/>
      <c r="M31" s="586"/>
      <c r="N31" s="586"/>
      <c r="O31" s="587"/>
      <c r="P31" s="474" t="str">
        <f>'Form-10-(1)'!Q31</f>
        <v/>
      </c>
      <c r="Q31" s="474" t="str">
        <f>'Form-10-(1)'!R31</f>
        <v/>
      </c>
      <c r="R31" s="475" t="str">
        <f>'Form-10-(1)'!S31</f>
        <v/>
      </c>
      <c r="S31" s="181"/>
    </row>
    <row r="32" spans="2:19" ht="21.75" hidden="1" customHeight="1" x14ac:dyDescent="0.35">
      <c r="B32" s="486" t="s">
        <v>149</v>
      </c>
      <c r="C32" s="487"/>
      <c r="D32" s="502"/>
      <c r="E32" s="502"/>
      <c r="F32" s="503"/>
      <c r="G32" s="502"/>
      <c r="H32" s="502"/>
      <c r="I32" s="503"/>
      <c r="J32" s="502"/>
      <c r="K32" s="502"/>
      <c r="L32" s="503"/>
      <c r="M32" s="502"/>
      <c r="N32" s="502"/>
      <c r="O32" s="503"/>
      <c r="P32" s="479" t="str">
        <f>'Form-10-(1)'!Q32</f>
        <v/>
      </c>
      <c r="Q32" s="479" t="str">
        <f>'Form-10-(1)'!R32</f>
        <v/>
      </c>
      <c r="R32" s="479" t="str">
        <f>'Form-10-(1)'!S32</f>
        <v/>
      </c>
      <c r="S32" s="181"/>
    </row>
    <row r="33" spans="2:19" ht="21.75" hidden="1" customHeight="1" x14ac:dyDescent="0.35">
      <c r="B33" s="486" t="s">
        <v>150</v>
      </c>
      <c r="C33" s="487"/>
      <c r="D33" s="502"/>
      <c r="E33" s="502"/>
      <c r="F33" s="503"/>
      <c r="G33" s="502"/>
      <c r="H33" s="502"/>
      <c r="I33" s="503"/>
      <c r="J33" s="502"/>
      <c r="K33" s="502"/>
      <c r="L33" s="503"/>
      <c r="M33" s="502"/>
      <c r="N33" s="502"/>
      <c r="O33" s="503"/>
      <c r="P33" s="479" t="str">
        <f>'Form-10-(1)'!Q33</f>
        <v/>
      </c>
      <c r="Q33" s="479" t="str">
        <f>'Form-10-(1)'!R33</f>
        <v/>
      </c>
      <c r="R33" s="479" t="str">
        <f>'Form-10-(1)'!S33</f>
        <v/>
      </c>
      <c r="S33" s="181"/>
    </row>
    <row r="34" spans="2:19" ht="21.75" hidden="1" customHeight="1" x14ac:dyDescent="0.35">
      <c r="B34" s="486" t="s">
        <v>151</v>
      </c>
      <c r="C34" s="487"/>
      <c r="D34" s="502"/>
      <c r="E34" s="502"/>
      <c r="F34" s="503"/>
      <c r="G34" s="502"/>
      <c r="H34" s="502"/>
      <c r="I34" s="503"/>
      <c r="J34" s="502"/>
      <c r="K34" s="502"/>
      <c r="L34" s="503"/>
      <c r="M34" s="502"/>
      <c r="N34" s="502"/>
      <c r="O34" s="503"/>
      <c r="P34" s="479" t="str">
        <f>'Form-10-(1)'!Q34</f>
        <v/>
      </c>
      <c r="Q34" s="479" t="str">
        <f>'Form-10-(1)'!R34</f>
        <v/>
      </c>
      <c r="R34" s="479" t="str">
        <f>'Form-10-(1)'!S34</f>
        <v/>
      </c>
      <c r="S34" s="181"/>
    </row>
    <row r="35" spans="2:19" ht="21.75" hidden="1" customHeight="1" x14ac:dyDescent="0.35">
      <c r="B35" s="486" t="s">
        <v>152</v>
      </c>
      <c r="C35" s="487"/>
      <c r="D35" s="502"/>
      <c r="E35" s="502"/>
      <c r="F35" s="503"/>
      <c r="G35" s="502"/>
      <c r="H35" s="502"/>
      <c r="I35" s="503"/>
      <c r="J35" s="502"/>
      <c r="K35" s="502"/>
      <c r="L35" s="503"/>
      <c r="M35" s="502"/>
      <c r="N35" s="502"/>
      <c r="O35" s="503"/>
      <c r="P35" s="479" t="str">
        <f>'Form-10-(1)'!Q35</f>
        <v/>
      </c>
      <c r="Q35" s="479" t="str">
        <f>'Form-10-(1)'!R35</f>
        <v/>
      </c>
      <c r="R35" s="479" t="str">
        <f>'Form-10-(1)'!S35</f>
        <v/>
      </c>
      <c r="S35" s="181"/>
    </row>
    <row r="36" spans="2:19" ht="21.75" hidden="1" customHeight="1" x14ac:dyDescent="0.35">
      <c r="B36" s="486" t="s">
        <v>153</v>
      </c>
      <c r="C36" s="487"/>
      <c r="D36" s="502"/>
      <c r="E36" s="502"/>
      <c r="F36" s="503"/>
      <c r="G36" s="502"/>
      <c r="H36" s="502"/>
      <c r="I36" s="503"/>
      <c r="J36" s="502"/>
      <c r="K36" s="502"/>
      <c r="L36" s="503"/>
      <c r="M36" s="502"/>
      <c r="N36" s="502"/>
      <c r="O36" s="503"/>
      <c r="P36" s="479" t="str">
        <f>'Form-10-(1)'!Q36</f>
        <v/>
      </c>
      <c r="Q36" s="479" t="str">
        <f>'Form-10-(1)'!R36</f>
        <v/>
      </c>
      <c r="R36" s="479" t="str">
        <f>'Form-10-(1)'!S36</f>
        <v/>
      </c>
      <c r="S36" s="181"/>
    </row>
    <row r="37" spans="2:19" ht="21.75" hidden="1" customHeight="1" x14ac:dyDescent="0.35">
      <c r="B37" s="486" t="s">
        <v>154</v>
      </c>
      <c r="C37" s="487"/>
      <c r="D37" s="502"/>
      <c r="E37" s="502"/>
      <c r="F37" s="503"/>
      <c r="G37" s="502"/>
      <c r="H37" s="502"/>
      <c r="I37" s="503"/>
      <c r="J37" s="502"/>
      <c r="K37" s="502"/>
      <c r="L37" s="503"/>
      <c r="M37" s="502"/>
      <c r="N37" s="502"/>
      <c r="O37" s="503"/>
      <c r="P37" s="479" t="str">
        <f>'Form-10-(1)'!Q37</f>
        <v/>
      </c>
      <c r="Q37" s="479" t="str">
        <f>'Form-10-(1)'!R37</f>
        <v/>
      </c>
      <c r="R37" s="479" t="str">
        <f>'Form-10-(1)'!S37</f>
        <v/>
      </c>
      <c r="S37" s="181"/>
    </row>
    <row r="38" spans="2:19" ht="21.75" hidden="1" customHeight="1" x14ac:dyDescent="0.35">
      <c r="B38" s="486" t="s">
        <v>155</v>
      </c>
      <c r="C38" s="487"/>
      <c r="D38" s="502"/>
      <c r="E38" s="502"/>
      <c r="F38" s="503"/>
      <c r="G38" s="502"/>
      <c r="H38" s="502"/>
      <c r="I38" s="503"/>
      <c r="J38" s="502"/>
      <c r="K38" s="502"/>
      <c r="L38" s="503"/>
      <c r="M38" s="502"/>
      <c r="N38" s="502"/>
      <c r="O38" s="503"/>
      <c r="P38" s="479" t="str">
        <f>'Form-10-(1)'!Q38</f>
        <v/>
      </c>
      <c r="Q38" s="479" t="str">
        <f>'Form-10-(1)'!R38</f>
        <v/>
      </c>
      <c r="R38" s="479" t="str">
        <f>'Form-10-(1)'!S38</f>
        <v/>
      </c>
      <c r="S38" s="181"/>
    </row>
    <row r="39" spans="2:19" ht="21.75" hidden="1" customHeight="1" x14ac:dyDescent="0.35">
      <c r="B39" s="486" t="s">
        <v>156</v>
      </c>
      <c r="C39" s="487"/>
      <c r="D39" s="504"/>
      <c r="E39" s="504"/>
      <c r="F39" s="505"/>
      <c r="G39" s="504"/>
      <c r="H39" s="504"/>
      <c r="I39" s="505"/>
      <c r="J39" s="504"/>
      <c r="K39" s="504"/>
      <c r="L39" s="505"/>
      <c r="M39" s="504"/>
      <c r="N39" s="504"/>
      <c r="O39" s="505"/>
      <c r="P39" s="479" t="str">
        <f>'Form-10-(1)'!Q39</f>
        <v/>
      </c>
      <c r="Q39" s="479" t="str">
        <f>'Form-10-(1)'!R39</f>
        <v/>
      </c>
      <c r="R39" s="479" t="str">
        <f>'Form-10-(1)'!S39</f>
        <v/>
      </c>
      <c r="S39" s="181"/>
    </row>
    <row r="40" spans="2:19" ht="21" customHeight="1" x14ac:dyDescent="0.3">
      <c r="B40" s="254" t="s">
        <v>145</v>
      </c>
      <c r="C40" s="254"/>
      <c r="D40" s="15"/>
      <c r="E40" s="432"/>
      <c r="F40" s="493"/>
      <c r="G40" s="493"/>
      <c r="H40" s="493"/>
      <c r="I40" s="493"/>
      <c r="J40" s="493"/>
      <c r="K40" s="493"/>
      <c r="L40" s="493"/>
      <c r="M40" s="493"/>
      <c r="N40" s="493"/>
      <c r="O40" s="493"/>
      <c r="P40" s="493"/>
      <c r="Q40" s="493"/>
      <c r="R40" s="493"/>
      <c r="S40" s="182"/>
    </row>
    <row r="41" spans="2:19" ht="14.1" customHeight="1" x14ac:dyDescent="0.35">
      <c r="B41" s="254" t="s">
        <v>236</v>
      </c>
      <c r="C41" s="254"/>
      <c r="D41" s="15"/>
      <c r="E41" s="432"/>
      <c r="F41" s="432"/>
      <c r="G41" s="432"/>
      <c r="H41" s="432"/>
      <c r="I41" s="432"/>
      <c r="J41" s="433"/>
      <c r="K41" s="433"/>
      <c r="L41" s="433"/>
      <c r="M41" s="433"/>
      <c r="N41" s="433"/>
      <c r="O41" s="433"/>
      <c r="P41" s="433"/>
      <c r="Q41" s="775"/>
      <c r="R41" s="779"/>
      <c r="S41" s="235"/>
    </row>
    <row r="42" spans="2:19" ht="14.1" customHeight="1" x14ac:dyDescent="0.3">
      <c r="B42" s="254" t="s">
        <v>232</v>
      </c>
      <c r="C42" s="254"/>
      <c r="D42" s="15"/>
      <c r="E42" s="432"/>
      <c r="F42" s="432"/>
      <c r="G42" s="432"/>
      <c r="H42" s="432"/>
      <c r="I42" s="432"/>
      <c r="J42" s="433"/>
      <c r="K42" s="433"/>
      <c r="L42" s="433"/>
      <c r="M42" s="433"/>
      <c r="N42" s="433"/>
      <c r="O42" s="433"/>
      <c r="P42" s="433"/>
      <c r="Q42" s="433"/>
      <c r="R42" s="433"/>
      <c r="S42" s="183"/>
    </row>
    <row r="43" spans="2:19" s="115" customFormat="1" ht="14.1" customHeight="1" x14ac:dyDescent="0.3">
      <c r="B43" s="434" t="s">
        <v>368</v>
      </c>
      <c r="C43" s="434"/>
      <c r="D43" s="435"/>
      <c r="E43" s="435"/>
      <c r="F43" s="435"/>
      <c r="G43" s="435"/>
      <c r="H43" s="435"/>
      <c r="I43" s="435"/>
      <c r="J43" s="435"/>
      <c r="K43" s="435"/>
      <c r="L43" s="435"/>
      <c r="M43" s="435"/>
      <c r="N43" s="435"/>
      <c r="O43" s="435"/>
      <c r="P43" s="435"/>
      <c r="Q43" s="435"/>
      <c r="R43" s="435"/>
    </row>
    <row r="44" spans="2:19" ht="18" customHeight="1" x14ac:dyDescent="0.3">
      <c r="B44" s="254" t="s">
        <v>216</v>
      </c>
      <c r="C44" s="254"/>
      <c r="D44" s="15"/>
      <c r="E44" s="15"/>
      <c r="F44" s="15"/>
      <c r="G44" s="15"/>
      <c r="H44" s="15"/>
      <c r="I44" s="15"/>
      <c r="J44" s="15"/>
      <c r="K44" s="15"/>
      <c r="L44" s="15"/>
      <c r="M44" s="15"/>
      <c r="N44" s="15"/>
      <c r="O44" s="15"/>
      <c r="P44" s="15"/>
      <c r="Q44" s="15"/>
      <c r="R44" s="15"/>
    </row>
    <row r="57" s="115" customFormat="1" ht="14.25" customHeight="1" x14ac:dyDescent="0.25"/>
    <row r="58" s="115" customFormat="1" ht="16.05" customHeight="1" x14ac:dyDescent="0.25"/>
  </sheetData>
  <sheetProtection algorithmName="SHA-512" hashValue="lvnaXuWX8YemGfnJ71iTGNOwGglZ3GGAOThlACUlSJg8JMeIcCWVnW1sAKRkGnPOgGN6VTdZpszPfGXWqqgqGg==" saltValue="bOls+05xd6BFc2oSL9fETg==" spinCount="100000" sheet="1" objects="1" scenarios="1"/>
  <mergeCells count="16">
    <mergeCell ref="B8:R8"/>
    <mergeCell ref="P10:P12"/>
    <mergeCell ref="Q10:Q12"/>
    <mergeCell ref="R10:R12"/>
    <mergeCell ref="J10:L10"/>
    <mergeCell ref="M10:O10"/>
    <mergeCell ref="J11:L11"/>
    <mergeCell ref="M11:O11"/>
    <mergeCell ref="B30:C30"/>
    <mergeCell ref="B31:C31"/>
    <mergeCell ref="D10:F10"/>
    <mergeCell ref="G10:I10"/>
    <mergeCell ref="B28:C28"/>
    <mergeCell ref="B29:C29"/>
    <mergeCell ref="D11:F11"/>
    <mergeCell ref="G11:I11"/>
  </mergeCells>
  <phoneticPr fontId="0" type="noConversion"/>
  <printOptions horizontalCentered="1" verticalCentered="1"/>
  <pageMargins left="0.75" right="0.75" top="1" bottom="1" header="0.25" footer="0.5"/>
  <pageSetup scale="65" orientation="landscape" r:id="rId1"/>
  <headerFooter alignWithMargins="0">
    <oddFooter>&amp;L(Version 7.0, revised July 2025)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8">
    <pageSetUpPr fitToPage="1"/>
  </sheetPr>
  <dimension ref="B1:AA58"/>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21875" style="173" customWidth="1"/>
    <col min="3" max="3" width="34" style="173" customWidth="1"/>
    <col min="4" max="15" width="9.6640625" style="173" customWidth="1"/>
    <col min="16" max="16" width="16.33203125" style="173" customWidth="1"/>
    <col min="17" max="17" width="13.44140625" style="173" customWidth="1"/>
    <col min="18" max="18" width="17.44140625" style="173" customWidth="1"/>
    <col min="19" max="19" width="13.6640625" style="173" customWidth="1"/>
    <col min="20" max="16384" width="9.33203125" style="173"/>
  </cols>
  <sheetData>
    <row r="1" spans="2:27" s="115" customFormat="1" ht="3" customHeight="1" x14ac:dyDescent="0.25">
      <c r="AA1" s="820"/>
    </row>
    <row r="2" spans="2:27" s="174" customFormat="1" ht="24" customHeight="1" x14ac:dyDescent="0.25">
      <c r="B2" s="63" t="s">
        <v>464</v>
      </c>
      <c r="C2" s="272"/>
      <c r="D2" s="64"/>
      <c r="E2" s="64"/>
      <c r="F2" s="64"/>
      <c r="G2" s="64"/>
      <c r="H2" s="64"/>
      <c r="I2" s="64"/>
      <c r="J2" s="64"/>
      <c r="K2" s="64"/>
      <c r="L2" s="64"/>
      <c r="M2" s="64"/>
      <c r="N2" s="64"/>
      <c r="O2" s="65"/>
      <c r="P2" s="65"/>
      <c r="Q2" s="65"/>
      <c r="R2" s="66" t="s">
        <v>318</v>
      </c>
      <c r="S2" s="179"/>
    </row>
    <row r="3" spans="2:27" s="175" customFormat="1" ht="4.5" customHeight="1" x14ac:dyDescent="0.25">
      <c r="B3" s="29"/>
      <c r="C3" s="29"/>
      <c r="D3" s="28"/>
      <c r="E3" s="28"/>
      <c r="F3" s="28"/>
      <c r="G3" s="28"/>
      <c r="H3" s="28"/>
      <c r="I3" s="28"/>
      <c r="J3" s="28"/>
      <c r="K3" s="28"/>
      <c r="L3" s="28"/>
      <c r="M3" s="28"/>
      <c r="N3" s="28"/>
      <c r="O3" s="28"/>
      <c r="P3" s="28"/>
      <c r="Q3" s="28"/>
      <c r="R3" s="28"/>
    </row>
    <row r="4" spans="2:27" s="175" customFormat="1" ht="24" customHeight="1" x14ac:dyDescent="0.35">
      <c r="B4" s="572" t="str">
        <f>CONCATENATE(Cover!D21,"  ",Cover!E21)</f>
        <v xml:space="preserve">FACILITY NAME:  </v>
      </c>
      <c r="C4" s="453"/>
      <c r="D4" s="46"/>
      <c r="E4" s="31"/>
      <c r="F4" s="30"/>
      <c r="G4" s="590"/>
      <c r="H4" s="452" t="str">
        <f>CONCATENATE(Cover!D23,"  ",Cover!E23)</f>
        <v xml:space="preserve">PROGRAM NO.:  </v>
      </c>
      <c r="I4" s="30"/>
      <c r="J4" s="31"/>
      <c r="K4" s="33"/>
      <c r="L4" s="46"/>
      <c r="M4" s="33"/>
      <c r="N4" s="588"/>
      <c r="O4" s="454" t="str">
        <f>CONCATENATE(Cover!D24,"  ",Cover!E24)</f>
        <v xml:space="preserve">FACILITY NO.:  </v>
      </c>
      <c r="P4" s="31"/>
      <c r="Q4" s="31"/>
      <c r="R4" s="34"/>
    </row>
    <row r="5" spans="2:27" s="175" customFormat="1" ht="4.5" customHeight="1" x14ac:dyDescent="0.35">
      <c r="B5" s="455"/>
      <c r="C5" s="455"/>
      <c r="D5" s="47"/>
      <c r="E5" s="28"/>
      <c r="F5" s="28"/>
      <c r="G5" s="28"/>
      <c r="H5" s="28"/>
      <c r="I5" s="28"/>
      <c r="J5" s="456"/>
      <c r="K5" s="28"/>
      <c r="L5" s="47"/>
      <c r="M5" s="28"/>
      <c r="N5" s="28"/>
      <c r="O5" s="28"/>
      <c r="P5" s="28"/>
      <c r="Q5" s="28"/>
      <c r="R5" s="28"/>
    </row>
    <row r="6" spans="2:27" s="176" customFormat="1" ht="24" customHeight="1" x14ac:dyDescent="0.35">
      <c r="B6" s="573" t="str">
        <f>CONCATENATE(Cover!D26,"  ",Cover!E26)</f>
        <v xml:space="preserve">CONSULTANT:  </v>
      </c>
      <c r="C6" s="458"/>
      <c r="D6" s="46"/>
      <c r="E6" s="35"/>
      <c r="F6" s="35"/>
      <c r="G6" s="37"/>
      <c r="H6" s="457" t="str">
        <f>IF(Cover!E27="",Cover!D27,CONCATENATE(Cover!D27,"  ",TEXT(Cover!E27,"dd-mmm-yy")))</f>
        <v>COMPLETION DATE:</v>
      </c>
      <c r="I6" s="35"/>
      <c r="J6" s="35"/>
      <c r="K6" s="36"/>
      <c r="L6" s="46"/>
      <c r="M6" s="36"/>
      <c r="N6" s="589"/>
      <c r="O6" s="459" t="str">
        <f>CONCATENATE(Cover!D28,"  ",Cover!E28)</f>
        <v xml:space="preserve">PREPARED BY:  </v>
      </c>
      <c r="P6" s="35"/>
      <c r="Q6" s="35"/>
      <c r="R6" s="37"/>
    </row>
    <row r="7" spans="2:27" s="177" customFormat="1" ht="5.0999999999999996" customHeight="1" x14ac:dyDescent="0.25">
      <c r="B7" s="270"/>
      <c r="C7" s="271"/>
      <c r="D7" s="26"/>
      <c r="E7" s="26"/>
      <c r="F7" s="26"/>
      <c r="G7" s="26"/>
      <c r="H7" s="26"/>
      <c r="I7" s="26"/>
      <c r="J7" s="27"/>
      <c r="K7" s="27"/>
      <c r="L7" s="27"/>
      <c r="M7" s="27"/>
      <c r="N7" s="27"/>
      <c r="O7" s="27"/>
      <c r="P7" s="26"/>
      <c r="Q7" s="26"/>
      <c r="R7" s="26"/>
    </row>
    <row r="8" spans="2:27" s="178" customFormat="1" ht="24" customHeight="1" x14ac:dyDescent="0.25">
      <c r="B8" s="1046" t="s">
        <v>237</v>
      </c>
      <c r="C8" s="1047"/>
      <c r="D8" s="1047"/>
      <c r="E8" s="1047"/>
      <c r="F8" s="1047"/>
      <c r="G8" s="1047"/>
      <c r="H8" s="1047"/>
      <c r="I8" s="1047"/>
      <c r="J8" s="1047"/>
      <c r="K8" s="1047"/>
      <c r="L8" s="1047"/>
      <c r="M8" s="1047"/>
      <c r="N8" s="1047"/>
      <c r="O8" s="1047"/>
      <c r="P8" s="1047"/>
      <c r="Q8" s="1047"/>
      <c r="R8" s="1048"/>
      <c r="S8" s="180"/>
    </row>
    <row r="9" spans="2:27" ht="4.5" customHeight="1" x14ac:dyDescent="0.25">
      <c r="B9" s="2"/>
      <c r="C9" s="2"/>
      <c r="D9" s="1"/>
      <c r="E9" s="1"/>
      <c r="F9" s="1"/>
      <c r="G9" s="1"/>
      <c r="H9" s="1"/>
      <c r="I9" s="1"/>
      <c r="J9" s="1"/>
      <c r="K9" s="1"/>
      <c r="L9" s="1"/>
      <c r="M9" s="1"/>
      <c r="N9" s="1"/>
      <c r="O9" s="1"/>
      <c r="P9" s="3"/>
      <c r="Q9" s="3"/>
      <c r="R9" s="3"/>
    </row>
    <row r="10" spans="2:27" ht="21" customHeight="1" x14ac:dyDescent="0.35">
      <c r="B10" s="464" t="str">
        <f>IF('Form-10-(1)'!B10:C10="","",'Form-10-(1)'!B10:C10)</f>
        <v xml:space="preserve">MW / SB No. </v>
      </c>
      <c r="C10" s="465"/>
      <c r="D10" s="1054"/>
      <c r="E10" s="1055"/>
      <c r="F10" s="1056"/>
      <c r="G10" s="1054"/>
      <c r="H10" s="1055"/>
      <c r="I10" s="1056"/>
      <c r="J10" s="1054"/>
      <c r="K10" s="1055"/>
      <c r="L10" s="1056"/>
      <c r="M10" s="1054"/>
      <c r="N10" s="1055"/>
      <c r="O10" s="1056"/>
      <c r="P10" s="1060" t="s">
        <v>131</v>
      </c>
      <c r="Q10" s="1031" t="s">
        <v>132</v>
      </c>
      <c r="R10" s="1031" t="s">
        <v>448</v>
      </c>
      <c r="S10" s="295"/>
    </row>
    <row r="11" spans="2:27" ht="21" customHeight="1" x14ac:dyDescent="0.35">
      <c r="B11" s="464" t="str">
        <f>IF('Form-10-(1)'!B11:C11="","",'Form-10-(1)'!B11:C11)</f>
        <v>Sampling Date</v>
      </c>
      <c r="C11" s="465"/>
      <c r="D11" s="1057"/>
      <c r="E11" s="1058"/>
      <c r="F11" s="1059"/>
      <c r="G11" s="1057"/>
      <c r="H11" s="1058"/>
      <c r="I11" s="1059"/>
      <c r="J11" s="1057"/>
      <c r="K11" s="1058"/>
      <c r="L11" s="1059"/>
      <c r="M11" s="1057"/>
      <c r="N11" s="1058"/>
      <c r="O11" s="1059"/>
      <c r="P11" s="1061"/>
      <c r="Q11" s="1032"/>
      <c r="R11" s="1032"/>
      <c r="S11" s="295"/>
    </row>
    <row r="12" spans="2:27" ht="21" customHeight="1" x14ac:dyDescent="0.35">
      <c r="B12" s="464" t="str">
        <f>IF('Form-10-(1)'!B12:C12="","",'Form-10-(1)'!B12:C12)</f>
        <v>Sample Depth (ft)</v>
      </c>
      <c r="C12" s="465"/>
      <c r="D12" s="576"/>
      <c r="E12" s="577"/>
      <c r="F12" s="578"/>
      <c r="G12" s="577"/>
      <c r="H12" s="577"/>
      <c r="I12" s="591"/>
      <c r="J12" s="576"/>
      <c r="K12" s="577"/>
      <c r="L12" s="578"/>
      <c r="M12" s="577"/>
      <c r="N12" s="577"/>
      <c r="O12" s="578"/>
      <c r="P12" s="1062"/>
      <c r="Q12" s="1033"/>
      <c r="R12" s="1033"/>
      <c r="S12" s="295"/>
    </row>
    <row r="13" spans="2:27" ht="21" customHeight="1" x14ac:dyDescent="0.35">
      <c r="B13" s="464" t="str">
        <f>IF('Form-10-(1)'!B13:C13="","",'Form-10-(1)'!B13:C13)</f>
        <v>VOLATILE ORGANIC CHEMICALS ANALYSES</v>
      </c>
      <c r="C13" s="465"/>
      <c r="D13" s="469"/>
      <c r="E13" s="469"/>
      <c r="F13" s="469"/>
      <c r="G13" s="469"/>
      <c r="H13" s="469"/>
      <c r="I13" s="469"/>
      <c r="J13" s="469"/>
      <c r="K13" s="469"/>
      <c r="L13" s="469"/>
      <c r="M13" s="469"/>
      <c r="N13" s="469"/>
      <c r="O13" s="469"/>
      <c r="P13" s="494"/>
      <c r="Q13" s="495"/>
      <c r="R13" s="496"/>
      <c r="S13" s="181"/>
    </row>
    <row r="14" spans="2:27" ht="21.75" customHeight="1" x14ac:dyDescent="0.35">
      <c r="B14" s="497" t="str">
        <f>IF('Form-10-(1)'!B14:C14="","",'Form-10-(1)'!B14:C14)</f>
        <v>Benzene</v>
      </c>
      <c r="C14" s="498"/>
      <c r="D14" s="579"/>
      <c r="E14" s="580"/>
      <c r="F14" s="581"/>
      <c r="G14" s="580"/>
      <c r="H14" s="580"/>
      <c r="I14" s="581"/>
      <c r="J14" s="580"/>
      <c r="K14" s="580"/>
      <c r="L14" s="581"/>
      <c r="M14" s="580"/>
      <c r="N14" s="580"/>
      <c r="O14" s="581"/>
      <c r="P14" s="474" t="str">
        <f>'Form-10-(1)'!Q14</f>
        <v/>
      </c>
      <c r="Q14" s="474" t="str">
        <f>'Form-10-(1)'!R14</f>
        <v/>
      </c>
      <c r="R14" s="475" t="str">
        <f>'Form-10-(1)'!S14</f>
        <v/>
      </c>
      <c r="S14" s="181"/>
    </row>
    <row r="15" spans="2:27" ht="21.75" customHeight="1" x14ac:dyDescent="0.35">
      <c r="B15" s="497" t="str">
        <f>IF('Form-10-(1)'!B15:C15="","",'Form-10-(1)'!B15:C15)</f>
        <v>Toluene</v>
      </c>
      <c r="C15" s="498"/>
      <c r="D15" s="582"/>
      <c r="E15" s="583"/>
      <c r="F15" s="584"/>
      <c r="G15" s="583"/>
      <c r="H15" s="583"/>
      <c r="I15" s="584"/>
      <c r="J15" s="583"/>
      <c r="K15" s="583"/>
      <c r="L15" s="584"/>
      <c r="M15" s="583"/>
      <c r="N15" s="583"/>
      <c r="O15" s="584"/>
      <c r="P15" s="474" t="str">
        <f>'Form-10-(1)'!Q15</f>
        <v/>
      </c>
      <c r="Q15" s="474" t="str">
        <f>'Form-10-(1)'!R15</f>
        <v/>
      </c>
      <c r="R15" s="475" t="str">
        <f>'Form-10-(1)'!S15</f>
        <v/>
      </c>
      <c r="S15" s="181"/>
    </row>
    <row r="16" spans="2:27" ht="21.75" customHeight="1" x14ac:dyDescent="0.35">
      <c r="B16" s="497" t="str">
        <f>IF('Form-10-(1)'!B16:C16="","",'Form-10-(1)'!B16:C16)</f>
        <v>Ethylbenzene</v>
      </c>
      <c r="C16" s="498"/>
      <c r="D16" s="582"/>
      <c r="E16" s="583"/>
      <c r="F16" s="584"/>
      <c r="G16" s="583"/>
      <c r="H16" s="583"/>
      <c r="I16" s="584"/>
      <c r="J16" s="583"/>
      <c r="K16" s="583"/>
      <c r="L16" s="584"/>
      <c r="M16" s="583"/>
      <c r="N16" s="583"/>
      <c r="O16" s="584"/>
      <c r="P16" s="474" t="str">
        <f>'Form-10-(1)'!Q16</f>
        <v/>
      </c>
      <c r="Q16" s="474" t="str">
        <f>'Form-10-(1)'!R16</f>
        <v/>
      </c>
      <c r="R16" s="475" t="str">
        <f>'Form-10-(1)'!S16</f>
        <v/>
      </c>
      <c r="S16" s="181"/>
    </row>
    <row r="17" spans="2:19" ht="21.75" customHeight="1" x14ac:dyDescent="0.35">
      <c r="B17" s="497" t="str">
        <f>IF('Form-10-(1)'!B17:C17="","",'Form-10-(1)'!B17:C17)</f>
        <v>Xylenes (total)</v>
      </c>
      <c r="C17" s="498"/>
      <c r="D17" s="582"/>
      <c r="E17" s="583"/>
      <c r="F17" s="584"/>
      <c r="G17" s="583"/>
      <c r="H17" s="583"/>
      <c r="I17" s="584"/>
      <c r="J17" s="583"/>
      <c r="K17" s="583"/>
      <c r="L17" s="584"/>
      <c r="M17" s="583"/>
      <c r="N17" s="583"/>
      <c r="O17" s="584"/>
      <c r="P17" s="474" t="str">
        <f>'Form-10-(1)'!Q17</f>
        <v/>
      </c>
      <c r="Q17" s="474" t="str">
        <f>'Form-10-(1)'!R17</f>
        <v/>
      </c>
      <c r="R17" s="475" t="str">
        <f>'Form-10-(1)'!S17</f>
        <v/>
      </c>
      <c r="S17" s="181"/>
    </row>
    <row r="18" spans="2:19" ht="21.75" customHeight="1" x14ac:dyDescent="0.35">
      <c r="B18" s="497" t="str">
        <f>IF('Form-10-(1)'!B18:C18="","",'Form-10-(1)'!B18:C18)</f>
        <v>n-Hexane</v>
      </c>
      <c r="C18" s="498"/>
      <c r="D18" s="582"/>
      <c r="E18" s="583"/>
      <c r="F18" s="584"/>
      <c r="G18" s="583"/>
      <c r="H18" s="583"/>
      <c r="I18" s="584"/>
      <c r="J18" s="583"/>
      <c r="K18" s="583"/>
      <c r="L18" s="584"/>
      <c r="M18" s="583"/>
      <c r="N18" s="583"/>
      <c r="O18" s="584"/>
      <c r="P18" s="474" t="str">
        <f>'Form-10-(1)'!Q18</f>
        <v/>
      </c>
      <c r="Q18" s="474" t="str">
        <f>'Form-10-(1)'!R18</f>
        <v/>
      </c>
      <c r="R18" s="475" t="str">
        <f>'Form-10-(1)'!S18</f>
        <v/>
      </c>
      <c r="S18" s="181"/>
    </row>
    <row r="19" spans="2:19" ht="21.75" customHeight="1" x14ac:dyDescent="0.35">
      <c r="B19" s="497" t="str">
        <f>IF('Form-10-(1)'!B19:C19="","",'Form-10-(1)'!B19:C19)</f>
        <v>Methyl-tert-butyl-ether (MTBE)</v>
      </c>
      <c r="C19" s="498"/>
      <c r="D19" s="585"/>
      <c r="E19" s="586"/>
      <c r="F19" s="587"/>
      <c r="G19" s="586"/>
      <c r="H19" s="586"/>
      <c r="I19" s="587"/>
      <c r="J19" s="586"/>
      <c r="K19" s="586"/>
      <c r="L19" s="587"/>
      <c r="M19" s="586"/>
      <c r="N19" s="586"/>
      <c r="O19" s="587"/>
      <c r="P19" s="474" t="str">
        <f>'Form-10-(1)'!Q19</f>
        <v/>
      </c>
      <c r="Q19" s="474" t="str">
        <f>'Form-10-(1)'!R19</f>
        <v/>
      </c>
      <c r="R19" s="475" t="str">
        <f>'Form-10-(1)'!S19</f>
        <v/>
      </c>
      <c r="S19" s="181"/>
    </row>
    <row r="20" spans="2:19" ht="21.75" customHeight="1" x14ac:dyDescent="0.35">
      <c r="B20" s="464" t="str">
        <f>IF('Form-10-(1)'!B20:C20="","",'Form-10-(1)'!B20:C20)</f>
        <v>TOTAL EXTRACTABLE HYDROCARBONS ANALYSES</v>
      </c>
      <c r="C20" s="465"/>
      <c r="D20" s="469"/>
      <c r="E20" s="469"/>
      <c r="F20" s="469"/>
      <c r="G20" s="469"/>
      <c r="H20" s="469"/>
      <c r="I20" s="469"/>
      <c r="J20" s="469"/>
      <c r="K20" s="469"/>
      <c r="L20" s="469"/>
      <c r="M20" s="469"/>
      <c r="N20" s="469"/>
      <c r="O20" s="469"/>
      <c r="P20" s="478"/>
      <c r="Q20" s="478"/>
      <c r="R20" s="499"/>
      <c r="S20" s="181"/>
    </row>
    <row r="21" spans="2:19" ht="21.75" customHeight="1" x14ac:dyDescent="0.35">
      <c r="B21" s="497" t="str">
        <f>IF('Form-10-(1)'!B21:C21="","",'Form-10-(1)'!B21:C21)</f>
        <v>TEH (as diesel)</v>
      </c>
      <c r="C21" s="498"/>
      <c r="D21" s="579"/>
      <c r="E21" s="580"/>
      <c r="F21" s="581"/>
      <c r="G21" s="580"/>
      <c r="H21" s="580"/>
      <c r="I21" s="581"/>
      <c r="J21" s="580"/>
      <c r="K21" s="580"/>
      <c r="L21" s="581"/>
      <c r="M21" s="580"/>
      <c r="N21" s="580"/>
      <c r="O21" s="581"/>
      <c r="P21" s="474" t="str">
        <f>'Form-10-(1)'!Q21</f>
        <v/>
      </c>
      <c r="Q21" s="474" t="str">
        <f>'Form-10-(1)'!R21</f>
        <v/>
      </c>
      <c r="R21" s="475" t="str">
        <f>'Form-10-(1)'!S21</f>
        <v/>
      </c>
      <c r="S21" s="181"/>
    </row>
    <row r="22" spans="2:19" ht="21.75" customHeight="1" x14ac:dyDescent="0.35">
      <c r="B22" s="497" t="str">
        <f>IF('Form-10-(1)'!B22:C22="","",'Form-10-(1)'!B22:C22)</f>
        <v>TEH (as waste oil)</v>
      </c>
      <c r="C22" s="498"/>
      <c r="D22" s="582"/>
      <c r="E22" s="583"/>
      <c r="F22" s="584"/>
      <c r="G22" s="583"/>
      <c r="H22" s="583"/>
      <c r="I22" s="584"/>
      <c r="J22" s="583"/>
      <c r="K22" s="583"/>
      <c r="L22" s="584"/>
      <c r="M22" s="583"/>
      <c r="N22" s="583"/>
      <c r="O22" s="584"/>
      <c r="P22" s="474" t="str">
        <f>'Form-10-(1)'!Q22</f>
        <v/>
      </c>
      <c r="Q22" s="474" t="str">
        <f>'Form-10-(1)'!R22</f>
        <v/>
      </c>
      <c r="R22" s="475" t="str">
        <f>'Form-10-(1)'!S22</f>
        <v/>
      </c>
      <c r="S22" s="181"/>
    </row>
    <row r="23" spans="2:19" ht="21.75" customHeight="1" x14ac:dyDescent="0.35">
      <c r="B23" s="497" t="str">
        <f>IF('Form-10-(1)'!B23:C23="","",'Form-10-(1)'!B23:C23)</f>
        <v>TEH (as kerosene)</v>
      </c>
      <c r="C23" s="498"/>
      <c r="D23" s="582"/>
      <c r="E23" s="583"/>
      <c r="F23" s="584"/>
      <c r="G23" s="583"/>
      <c r="H23" s="583"/>
      <c r="I23" s="584"/>
      <c r="J23" s="583"/>
      <c r="K23" s="583"/>
      <c r="L23" s="584"/>
      <c r="M23" s="583"/>
      <c r="N23" s="583"/>
      <c r="O23" s="584"/>
      <c r="P23" s="474" t="str">
        <f>'Form-10-(1)'!Q23</f>
        <v/>
      </c>
      <c r="Q23" s="474" t="str">
        <f>'Form-10-(1)'!R23</f>
        <v/>
      </c>
      <c r="R23" s="475" t="str">
        <f>'Form-10-(1)'!S23</f>
        <v/>
      </c>
      <c r="S23" s="181"/>
    </row>
    <row r="24" spans="2:19" ht="21.75" customHeight="1" x14ac:dyDescent="0.35">
      <c r="B24" s="497" t="str">
        <f>IF('Form-10-(1)'!B24="","",'Form-10-(1)'!B24)</f>
        <v>TEH as</v>
      </c>
      <c r="C24" s="498" t="str">
        <f>IF('Form-10-(1)'!C24="","",'Form-10-(1)'!C24)</f>
        <v/>
      </c>
      <c r="D24" s="582"/>
      <c r="E24" s="583"/>
      <c r="F24" s="584"/>
      <c r="G24" s="583"/>
      <c r="H24" s="583"/>
      <c r="I24" s="584"/>
      <c r="J24" s="583"/>
      <c r="K24" s="583"/>
      <c r="L24" s="584"/>
      <c r="M24" s="583"/>
      <c r="N24" s="583"/>
      <c r="O24" s="584"/>
      <c r="P24" s="474" t="str">
        <f>'Form-10-(1)'!Q24</f>
        <v/>
      </c>
      <c r="Q24" s="474" t="str">
        <f>'Form-10-(1)'!R24</f>
        <v/>
      </c>
      <c r="R24" s="475" t="str">
        <f>'Form-10-(1)'!S24</f>
        <v/>
      </c>
      <c r="S24" s="181"/>
    </row>
    <row r="25" spans="2:19" ht="21.75" customHeight="1" x14ac:dyDescent="0.35">
      <c r="B25" s="497" t="str">
        <f>IF('Form-10-(1)'!B25:C25="","",'Form-10-(1)'!B25:C25)</f>
        <v>TEH as</v>
      </c>
      <c r="C25" s="498" t="str">
        <f>IF('Form-10-(1)'!C25="","",'Form-10-(1)'!C25)</f>
        <v/>
      </c>
      <c r="D25" s="582"/>
      <c r="E25" s="583"/>
      <c r="F25" s="584"/>
      <c r="G25" s="583"/>
      <c r="H25" s="583"/>
      <c r="I25" s="584"/>
      <c r="J25" s="583"/>
      <c r="K25" s="583"/>
      <c r="L25" s="584"/>
      <c r="M25" s="583"/>
      <c r="N25" s="583"/>
      <c r="O25" s="584"/>
      <c r="P25" s="474" t="str">
        <f>'Form-10-(1)'!Q25</f>
        <v/>
      </c>
      <c r="Q25" s="474" t="str">
        <f>'Form-10-(1)'!R25</f>
        <v/>
      </c>
      <c r="R25" s="475" t="str">
        <f>'Form-10-(1)'!S25</f>
        <v/>
      </c>
      <c r="S25" s="181"/>
    </row>
    <row r="26" spans="2:19" ht="21.75" customHeight="1" x14ac:dyDescent="0.35">
      <c r="B26" s="497" t="str">
        <f>IF('Form-10-(1)'!B26:C26="","",'Form-10-(1)'!B26:C26)</f>
        <v>TEH as</v>
      </c>
      <c r="C26" s="498" t="str">
        <f>IF('Form-10-(1)'!C26="","",'Form-10-(1)'!C26)</f>
        <v/>
      </c>
      <c r="D26" s="585"/>
      <c r="E26" s="586"/>
      <c r="F26" s="587"/>
      <c r="G26" s="586"/>
      <c r="H26" s="586"/>
      <c r="I26" s="587"/>
      <c r="J26" s="586"/>
      <c r="K26" s="586"/>
      <c r="L26" s="587"/>
      <c r="M26" s="586"/>
      <c r="N26" s="586"/>
      <c r="O26" s="587"/>
      <c r="P26" s="474" t="str">
        <f>'Form-10-(1)'!Q26</f>
        <v/>
      </c>
      <c r="Q26" s="474" t="str">
        <f>'Form-10-(1)'!R26</f>
        <v/>
      </c>
      <c r="R26" s="475" t="str">
        <f>'Form-10-(1)'!S26</f>
        <v/>
      </c>
      <c r="S26" s="181"/>
    </row>
    <row r="27" spans="2:19" ht="21.75" customHeight="1" x14ac:dyDescent="0.35">
      <c r="B27" s="464" t="s">
        <v>214</v>
      </c>
      <c r="C27" s="500"/>
      <c r="D27" s="501"/>
      <c r="E27" s="501"/>
      <c r="F27" s="501"/>
      <c r="G27" s="501"/>
      <c r="H27" s="501"/>
      <c r="I27" s="501"/>
      <c r="J27" s="501"/>
      <c r="K27" s="501"/>
      <c r="L27" s="501"/>
      <c r="M27" s="501"/>
      <c r="N27" s="501"/>
      <c r="O27" s="501"/>
      <c r="P27" s="485"/>
      <c r="Q27" s="485"/>
      <c r="R27" s="479"/>
      <c r="S27" s="181"/>
    </row>
    <row r="28" spans="2:19" ht="21.75" customHeight="1" x14ac:dyDescent="0.35">
      <c r="B28" s="1052" t="str">
        <f>IF('Form-10-(1)'!B28="","",'Form-10-(1)'!B28)</f>
        <v/>
      </c>
      <c r="C28" s="1053"/>
      <c r="D28" s="579"/>
      <c r="E28" s="580"/>
      <c r="F28" s="581"/>
      <c r="G28" s="580"/>
      <c r="H28" s="580"/>
      <c r="I28" s="581"/>
      <c r="J28" s="580"/>
      <c r="K28" s="580"/>
      <c r="L28" s="581"/>
      <c r="M28" s="580"/>
      <c r="N28" s="580"/>
      <c r="O28" s="581"/>
      <c r="P28" s="474" t="str">
        <f>'Form-10-(1)'!Q28</f>
        <v/>
      </c>
      <c r="Q28" s="474" t="str">
        <f>'Form-10-(1)'!R28</f>
        <v/>
      </c>
      <c r="R28" s="475" t="str">
        <f>'Form-10-(1)'!S28</f>
        <v/>
      </c>
      <c r="S28" s="181"/>
    </row>
    <row r="29" spans="2:19" ht="21.75" customHeight="1" x14ac:dyDescent="0.35">
      <c r="B29" s="1052" t="str">
        <f>IF('Form-10-(1)'!B29="","",'Form-10-(1)'!B29)</f>
        <v/>
      </c>
      <c r="C29" s="1053"/>
      <c r="D29" s="582"/>
      <c r="E29" s="583"/>
      <c r="F29" s="584"/>
      <c r="G29" s="583"/>
      <c r="H29" s="583"/>
      <c r="I29" s="584"/>
      <c r="J29" s="583"/>
      <c r="K29" s="583"/>
      <c r="L29" s="584"/>
      <c r="M29" s="583"/>
      <c r="N29" s="583"/>
      <c r="O29" s="584"/>
      <c r="P29" s="474" t="str">
        <f>'Form-10-(1)'!Q29</f>
        <v/>
      </c>
      <c r="Q29" s="474" t="str">
        <f>'Form-10-(1)'!R29</f>
        <v/>
      </c>
      <c r="R29" s="475" t="str">
        <f>'Form-10-(1)'!S29</f>
        <v/>
      </c>
      <c r="S29" s="181"/>
    </row>
    <row r="30" spans="2:19" ht="21.75" customHeight="1" x14ac:dyDescent="0.35">
      <c r="B30" s="1052" t="str">
        <f>IF('Form-10-(1)'!B30="","",'Form-10-(1)'!B30)</f>
        <v/>
      </c>
      <c r="C30" s="1053"/>
      <c r="D30" s="582"/>
      <c r="E30" s="583"/>
      <c r="F30" s="584"/>
      <c r="G30" s="583"/>
      <c r="H30" s="583"/>
      <c r="I30" s="584"/>
      <c r="J30" s="583"/>
      <c r="K30" s="583"/>
      <c r="L30" s="584"/>
      <c r="M30" s="583"/>
      <c r="N30" s="583"/>
      <c r="O30" s="584"/>
      <c r="P30" s="474" t="str">
        <f>'Form-10-(1)'!Q30</f>
        <v/>
      </c>
      <c r="Q30" s="474" t="str">
        <f>'Form-10-(1)'!R30</f>
        <v/>
      </c>
      <c r="R30" s="475" t="str">
        <f>'Form-10-(1)'!S30</f>
        <v/>
      </c>
      <c r="S30" s="181"/>
    </row>
    <row r="31" spans="2:19" ht="21.75" customHeight="1" x14ac:dyDescent="0.35">
      <c r="B31" s="1052" t="str">
        <f>IF('Form-10-(1)'!B31="","",'Form-10-(1)'!B31)</f>
        <v/>
      </c>
      <c r="C31" s="1053"/>
      <c r="D31" s="585"/>
      <c r="E31" s="586"/>
      <c r="F31" s="587"/>
      <c r="G31" s="586"/>
      <c r="H31" s="586"/>
      <c r="I31" s="587"/>
      <c r="J31" s="586"/>
      <c r="K31" s="586"/>
      <c r="L31" s="587"/>
      <c r="M31" s="586"/>
      <c r="N31" s="586"/>
      <c r="O31" s="587"/>
      <c r="P31" s="474" t="str">
        <f>'Form-10-(1)'!Q31</f>
        <v/>
      </c>
      <c r="Q31" s="474" t="str">
        <f>'Form-10-(1)'!R31</f>
        <v/>
      </c>
      <c r="R31" s="475" t="str">
        <f>'Form-10-(1)'!S31</f>
        <v/>
      </c>
      <c r="S31" s="181"/>
    </row>
    <row r="32" spans="2:19" ht="21.75" hidden="1" customHeight="1" x14ac:dyDescent="0.35">
      <c r="B32" s="486" t="s">
        <v>149</v>
      </c>
      <c r="C32" s="487"/>
      <c r="D32" s="502"/>
      <c r="E32" s="502"/>
      <c r="F32" s="503"/>
      <c r="G32" s="502"/>
      <c r="H32" s="502"/>
      <c r="I32" s="503"/>
      <c r="J32" s="502"/>
      <c r="K32" s="502"/>
      <c r="L32" s="503"/>
      <c r="M32" s="502"/>
      <c r="N32" s="502"/>
      <c r="O32" s="503"/>
      <c r="P32" s="479" t="str">
        <f>'Form-10-(1)'!Q32</f>
        <v/>
      </c>
      <c r="Q32" s="479" t="str">
        <f>'Form-10-(1)'!R32</f>
        <v/>
      </c>
      <c r="R32" s="479" t="str">
        <f>'Form-10-(1)'!S32</f>
        <v/>
      </c>
      <c r="S32" s="181"/>
    </row>
    <row r="33" spans="2:19" ht="21.75" hidden="1" customHeight="1" x14ac:dyDescent="0.35">
      <c r="B33" s="486" t="s">
        <v>150</v>
      </c>
      <c r="C33" s="487"/>
      <c r="D33" s="502"/>
      <c r="E33" s="502"/>
      <c r="F33" s="503"/>
      <c r="G33" s="502"/>
      <c r="H33" s="502"/>
      <c r="I33" s="503"/>
      <c r="J33" s="502"/>
      <c r="K33" s="502"/>
      <c r="L33" s="503"/>
      <c r="M33" s="502"/>
      <c r="N33" s="502"/>
      <c r="O33" s="503"/>
      <c r="P33" s="479" t="str">
        <f>'Form-10-(1)'!Q33</f>
        <v/>
      </c>
      <c r="Q33" s="479" t="str">
        <f>'Form-10-(1)'!R33</f>
        <v/>
      </c>
      <c r="R33" s="479" t="str">
        <f>'Form-10-(1)'!S33</f>
        <v/>
      </c>
      <c r="S33" s="181"/>
    </row>
    <row r="34" spans="2:19" ht="21.75" hidden="1" customHeight="1" x14ac:dyDescent="0.35">
      <c r="B34" s="486" t="s">
        <v>151</v>
      </c>
      <c r="C34" s="487"/>
      <c r="D34" s="502"/>
      <c r="E34" s="502"/>
      <c r="F34" s="503"/>
      <c r="G34" s="502"/>
      <c r="H34" s="502"/>
      <c r="I34" s="503"/>
      <c r="J34" s="502"/>
      <c r="K34" s="502"/>
      <c r="L34" s="503"/>
      <c r="M34" s="502"/>
      <c r="N34" s="502"/>
      <c r="O34" s="503"/>
      <c r="P34" s="479" t="str">
        <f>'Form-10-(1)'!Q34</f>
        <v/>
      </c>
      <c r="Q34" s="479" t="str">
        <f>'Form-10-(1)'!R34</f>
        <v/>
      </c>
      <c r="R34" s="479" t="str">
        <f>'Form-10-(1)'!S34</f>
        <v/>
      </c>
      <c r="S34" s="181"/>
    </row>
    <row r="35" spans="2:19" ht="21.75" hidden="1" customHeight="1" x14ac:dyDescent="0.35">
      <c r="B35" s="486" t="s">
        <v>152</v>
      </c>
      <c r="C35" s="487"/>
      <c r="D35" s="502"/>
      <c r="E35" s="502"/>
      <c r="F35" s="503"/>
      <c r="G35" s="502"/>
      <c r="H35" s="502"/>
      <c r="I35" s="503"/>
      <c r="J35" s="502"/>
      <c r="K35" s="502"/>
      <c r="L35" s="503"/>
      <c r="M35" s="502"/>
      <c r="N35" s="502"/>
      <c r="O35" s="503"/>
      <c r="P35" s="479" t="str">
        <f>'Form-10-(1)'!Q35</f>
        <v/>
      </c>
      <c r="Q35" s="479" t="str">
        <f>'Form-10-(1)'!R35</f>
        <v/>
      </c>
      <c r="R35" s="479" t="str">
        <f>'Form-10-(1)'!S35</f>
        <v/>
      </c>
      <c r="S35" s="181"/>
    </row>
    <row r="36" spans="2:19" ht="21.75" hidden="1" customHeight="1" x14ac:dyDescent="0.35">
      <c r="B36" s="486" t="s">
        <v>153</v>
      </c>
      <c r="C36" s="487"/>
      <c r="D36" s="502"/>
      <c r="E36" s="502"/>
      <c r="F36" s="503"/>
      <c r="G36" s="502"/>
      <c r="H36" s="502"/>
      <c r="I36" s="503"/>
      <c r="J36" s="502"/>
      <c r="K36" s="502"/>
      <c r="L36" s="503"/>
      <c r="M36" s="502"/>
      <c r="N36" s="502"/>
      <c r="O36" s="503"/>
      <c r="P36" s="479" t="str">
        <f>'Form-10-(1)'!Q36</f>
        <v/>
      </c>
      <c r="Q36" s="479" t="str">
        <f>'Form-10-(1)'!R36</f>
        <v/>
      </c>
      <c r="R36" s="479" t="str">
        <f>'Form-10-(1)'!S36</f>
        <v/>
      </c>
      <c r="S36" s="181"/>
    </row>
    <row r="37" spans="2:19" ht="21.75" hidden="1" customHeight="1" x14ac:dyDescent="0.35">
      <c r="B37" s="486" t="s">
        <v>154</v>
      </c>
      <c r="C37" s="487"/>
      <c r="D37" s="502"/>
      <c r="E37" s="502"/>
      <c r="F37" s="503"/>
      <c r="G37" s="502"/>
      <c r="H37" s="502"/>
      <c r="I37" s="503"/>
      <c r="J37" s="502"/>
      <c r="K37" s="502"/>
      <c r="L37" s="503"/>
      <c r="M37" s="502"/>
      <c r="N37" s="502"/>
      <c r="O37" s="503"/>
      <c r="P37" s="479" t="str">
        <f>'Form-10-(1)'!Q37</f>
        <v/>
      </c>
      <c r="Q37" s="479" t="str">
        <f>'Form-10-(1)'!R37</f>
        <v/>
      </c>
      <c r="R37" s="479" t="str">
        <f>'Form-10-(1)'!S37</f>
        <v/>
      </c>
      <c r="S37" s="181"/>
    </row>
    <row r="38" spans="2:19" ht="21.75" hidden="1" customHeight="1" x14ac:dyDescent="0.35">
      <c r="B38" s="486" t="s">
        <v>155</v>
      </c>
      <c r="C38" s="487"/>
      <c r="D38" s="502"/>
      <c r="E38" s="502"/>
      <c r="F38" s="503"/>
      <c r="G38" s="502"/>
      <c r="H38" s="502"/>
      <c r="I38" s="503"/>
      <c r="J38" s="502"/>
      <c r="K38" s="502"/>
      <c r="L38" s="503"/>
      <c r="M38" s="502"/>
      <c r="N38" s="502"/>
      <c r="O38" s="503"/>
      <c r="P38" s="479" t="str">
        <f>'Form-10-(1)'!Q38</f>
        <v/>
      </c>
      <c r="Q38" s="479" t="str">
        <f>'Form-10-(1)'!R38</f>
        <v/>
      </c>
      <c r="R38" s="479" t="str">
        <f>'Form-10-(1)'!S38</f>
        <v/>
      </c>
      <c r="S38" s="181"/>
    </row>
    <row r="39" spans="2:19" ht="21.75" hidden="1" customHeight="1" x14ac:dyDescent="0.35">
      <c r="B39" s="486" t="s">
        <v>156</v>
      </c>
      <c r="C39" s="487"/>
      <c r="D39" s="504"/>
      <c r="E39" s="504"/>
      <c r="F39" s="505"/>
      <c r="G39" s="504"/>
      <c r="H39" s="504"/>
      <c r="I39" s="505"/>
      <c r="J39" s="504"/>
      <c r="K39" s="504"/>
      <c r="L39" s="505"/>
      <c r="M39" s="504"/>
      <c r="N39" s="504"/>
      <c r="O39" s="505"/>
      <c r="P39" s="479" t="str">
        <f>'Form-10-(1)'!Q39</f>
        <v/>
      </c>
      <c r="Q39" s="479" t="str">
        <f>'Form-10-(1)'!R39</f>
        <v/>
      </c>
      <c r="R39" s="479" t="str">
        <f>'Form-10-(1)'!S39</f>
        <v/>
      </c>
      <c r="S39" s="181"/>
    </row>
    <row r="40" spans="2:19" ht="21" customHeight="1" x14ac:dyDescent="0.3">
      <c r="B40" s="254" t="s">
        <v>145</v>
      </c>
      <c r="C40" s="254"/>
      <c r="D40" s="15"/>
      <c r="E40" s="432"/>
      <c r="F40" s="493"/>
      <c r="G40" s="493"/>
      <c r="H40" s="493"/>
      <c r="I40" s="493"/>
      <c r="J40" s="493"/>
      <c r="K40" s="493"/>
      <c r="L40" s="493"/>
      <c r="M40" s="493"/>
      <c r="N40" s="493"/>
      <c r="O40" s="493"/>
      <c r="P40" s="493"/>
      <c r="Q40" s="493"/>
      <c r="R40" s="493"/>
      <c r="S40" s="182"/>
    </row>
    <row r="41" spans="2:19" ht="14.1" customHeight="1" x14ac:dyDescent="0.35">
      <c r="B41" s="254" t="s">
        <v>236</v>
      </c>
      <c r="C41" s="254"/>
      <c r="D41" s="15"/>
      <c r="E41" s="432"/>
      <c r="F41" s="432"/>
      <c r="G41" s="432"/>
      <c r="H41" s="432"/>
      <c r="I41" s="432"/>
      <c r="J41" s="433"/>
      <c r="K41" s="433"/>
      <c r="L41" s="433"/>
      <c r="M41" s="433"/>
      <c r="N41" s="433"/>
      <c r="O41" s="433"/>
      <c r="P41" s="433"/>
      <c r="Q41" s="775"/>
      <c r="R41" s="779"/>
      <c r="S41" s="235"/>
    </row>
    <row r="42" spans="2:19" ht="14.1" customHeight="1" x14ac:dyDescent="0.3">
      <c r="B42" s="254" t="s">
        <v>232</v>
      </c>
      <c r="C42" s="254"/>
      <c r="D42" s="15"/>
      <c r="E42" s="432"/>
      <c r="F42" s="432"/>
      <c r="G42" s="432"/>
      <c r="H42" s="432"/>
      <c r="I42" s="432"/>
      <c r="J42" s="433"/>
      <c r="K42" s="433"/>
      <c r="L42" s="433"/>
      <c r="M42" s="433"/>
      <c r="N42" s="433"/>
      <c r="O42" s="433"/>
      <c r="P42" s="433"/>
      <c r="Q42" s="433"/>
      <c r="R42" s="433"/>
      <c r="S42" s="183"/>
    </row>
    <row r="43" spans="2:19" s="115" customFormat="1" ht="14.1" customHeight="1" x14ac:dyDescent="0.3">
      <c r="B43" s="434" t="s">
        <v>368</v>
      </c>
      <c r="C43" s="434"/>
      <c r="D43" s="435"/>
      <c r="E43" s="435"/>
      <c r="F43" s="435"/>
      <c r="G43" s="435"/>
      <c r="H43" s="435"/>
      <c r="I43" s="435"/>
      <c r="J43" s="435"/>
      <c r="K43" s="435"/>
      <c r="L43" s="435"/>
      <c r="M43" s="435"/>
      <c r="N43" s="435"/>
      <c r="O43" s="435"/>
      <c r="P43" s="435"/>
      <c r="Q43" s="435"/>
      <c r="R43" s="435"/>
    </row>
    <row r="44" spans="2:19" ht="18" customHeight="1" x14ac:dyDescent="0.3">
      <c r="B44" s="254" t="s">
        <v>216</v>
      </c>
      <c r="C44" s="254"/>
      <c r="D44" s="15"/>
      <c r="E44" s="15"/>
      <c r="F44" s="15"/>
      <c r="G44" s="15"/>
      <c r="H44" s="15"/>
      <c r="I44" s="15"/>
      <c r="J44" s="15"/>
      <c r="K44" s="15"/>
      <c r="L44" s="15"/>
      <c r="M44" s="15"/>
      <c r="N44" s="15"/>
      <c r="O44" s="15"/>
      <c r="P44" s="15"/>
      <c r="Q44" s="15"/>
      <c r="R44" s="15"/>
    </row>
    <row r="57" s="115" customFormat="1" ht="14.25" customHeight="1" x14ac:dyDescent="0.25"/>
    <row r="58" s="115" customFormat="1" ht="16.05" customHeight="1" x14ac:dyDescent="0.25"/>
  </sheetData>
  <sheetProtection algorithmName="SHA-512" hashValue="N6eElt3+/h1FStocpLgv8WOm6SX14irp9bJ0yPCnM6mFXkwH6sX/KbpA8F9FRsiSPAU8hWTsyYh3CSgmFIoI6g==" saltValue="abWwjgBS4/Em4WmpACr+uA==" spinCount="100000" sheet="1" objects="1" scenarios="1"/>
  <mergeCells count="16">
    <mergeCell ref="B30:C30"/>
    <mergeCell ref="B31:C31"/>
    <mergeCell ref="D10:F10"/>
    <mergeCell ref="G10:I10"/>
    <mergeCell ref="B28:C28"/>
    <mergeCell ref="B29:C29"/>
    <mergeCell ref="D11:F11"/>
    <mergeCell ref="G11:I11"/>
    <mergeCell ref="B8:R8"/>
    <mergeCell ref="P10:P12"/>
    <mergeCell ref="Q10:Q12"/>
    <mergeCell ref="R10:R12"/>
    <mergeCell ref="J10:L10"/>
    <mergeCell ref="M10:O10"/>
    <mergeCell ref="J11:L11"/>
    <mergeCell ref="M11:O11"/>
  </mergeCells>
  <phoneticPr fontId="0" type="noConversion"/>
  <printOptions horizontalCentered="1" verticalCentered="1"/>
  <pageMargins left="0.75" right="0.75" top="1" bottom="1" header="0.25" footer="0.5"/>
  <pageSetup scale="65" orientation="landscape" r:id="rId1"/>
  <headerFooter alignWithMargins="0">
    <oddFooter>&amp;L(Version 7.0, revised July 2025)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pageSetUpPr fitToPage="1"/>
  </sheetPr>
  <dimension ref="B1:AA58"/>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21875" style="173" customWidth="1"/>
    <col min="3" max="3" width="34" style="173" customWidth="1"/>
    <col min="4" max="15" width="9.6640625" style="173" customWidth="1"/>
    <col min="16" max="16" width="16.33203125" style="173" customWidth="1"/>
    <col min="17" max="17" width="13.44140625" style="173" customWidth="1"/>
    <col min="18" max="18" width="17.44140625" style="173" customWidth="1"/>
    <col min="19" max="19" width="13.6640625" style="173" customWidth="1"/>
    <col min="20" max="16384" width="9.33203125" style="173"/>
  </cols>
  <sheetData>
    <row r="1" spans="2:27" s="115" customFormat="1" ht="3" customHeight="1" x14ac:dyDescent="0.25">
      <c r="AA1" s="820"/>
    </row>
    <row r="2" spans="2:27" s="174" customFormat="1" ht="24" customHeight="1" x14ac:dyDescent="0.25">
      <c r="B2" s="63" t="s">
        <v>464</v>
      </c>
      <c r="C2" s="272"/>
      <c r="D2" s="64"/>
      <c r="E2" s="64"/>
      <c r="F2" s="64"/>
      <c r="G2" s="64"/>
      <c r="H2" s="64"/>
      <c r="I2" s="64"/>
      <c r="J2" s="64"/>
      <c r="K2" s="64"/>
      <c r="L2" s="64"/>
      <c r="M2" s="64"/>
      <c r="N2" s="64"/>
      <c r="O2" s="65"/>
      <c r="P2" s="65"/>
      <c r="Q2" s="65"/>
      <c r="R2" s="66" t="s">
        <v>318</v>
      </c>
      <c r="S2" s="179"/>
    </row>
    <row r="3" spans="2:27" s="175" customFormat="1" ht="4.5" customHeight="1" x14ac:dyDescent="0.25">
      <c r="B3" s="29"/>
      <c r="C3" s="29"/>
      <c r="D3" s="28"/>
      <c r="E3" s="28"/>
      <c r="F3" s="28"/>
      <c r="G3" s="28"/>
      <c r="H3" s="28"/>
      <c r="I3" s="28"/>
      <c r="J3" s="28"/>
      <c r="K3" s="28"/>
      <c r="L3" s="28"/>
      <c r="M3" s="28"/>
      <c r="N3" s="28"/>
      <c r="O3" s="28"/>
      <c r="P3" s="28"/>
      <c r="Q3" s="28"/>
      <c r="R3" s="28"/>
    </row>
    <row r="4" spans="2:27" s="175" customFormat="1" ht="24" customHeight="1" x14ac:dyDescent="0.35">
      <c r="B4" s="572" t="str">
        <f>CONCATENATE(Cover!D21,"  ",Cover!E21)</f>
        <v xml:space="preserve">FACILITY NAME:  </v>
      </c>
      <c r="C4" s="453"/>
      <c r="D4" s="46"/>
      <c r="E4" s="31"/>
      <c r="F4" s="30"/>
      <c r="G4" s="590"/>
      <c r="H4" s="452" t="str">
        <f>CONCATENATE(Cover!D23,"  ",Cover!E23)</f>
        <v xml:space="preserve">PROGRAM NO.:  </v>
      </c>
      <c r="I4" s="30"/>
      <c r="J4" s="31"/>
      <c r="K4" s="33"/>
      <c r="L4" s="46"/>
      <c r="M4" s="33"/>
      <c r="N4" s="588"/>
      <c r="O4" s="454" t="str">
        <f>CONCATENATE(Cover!D24,"  ",Cover!E24)</f>
        <v xml:space="preserve">FACILITY NO.:  </v>
      </c>
      <c r="P4" s="31"/>
      <c r="Q4" s="31"/>
      <c r="R4" s="34"/>
    </row>
    <row r="5" spans="2:27" s="175" customFormat="1" ht="4.5" customHeight="1" x14ac:dyDescent="0.35">
      <c r="B5" s="455"/>
      <c r="C5" s="455"/>
      <c r="D5" s="47"/>
      <c r="E5" s="28"/>
      <c r="F5" s="28"/>
      <c r="G5" s="28"/>
      <c r="H5" s="28"/>
      <c r="I5" s="28"/>
      <c r="J5" s="456"/>
      <c r="K5" s="28"/>
      <c r="L5" s="47"/>
      <c r="M5" s="28"/>
      <c r="N5" s="28"/>
      <c r="O5" s="28"/>
      <c r="P5" s="28"/>
      <c r="Q5" s="28"/>
      <c r="R5" s="28"/>
    </row>
    <row r="6" spans="2:27" s="176" customFormat="1" ht="24" customHeight="1" x14ac:dyDescent="0.35">
      <c r="B6" s="573" t="str">
        <f>CONCATENATE(Cover!D26,"  ",Cover!E26)</f>
        <v xml:space="preserve">CONSULTANT:  </v>
      </c>
      <c r="C6" s="458"/>
      <c r="D6" s="46"/>
      <c r="E6" s="35"/>
      <c r="F6" s="35"/>
      <c r="G6" s="37"/>
      <c r="H6" s="457" t="str">
        <f>IF(Cover!E27="",Cover!D27,CONCATENATE(Cover!D27,"  ",TEXT(Cover!E27,"dd-mmm-yy")))</f>
        <v>COMPLETION DATE:</v>
      </c>
      <c r="I6" s="35"/>
      <c r="J6" s="35"/>
      <c r="K6" s="36"/>
      <c r="L6" s="46"/>
      <c r="M6" s="36"/>
      <c r="N6" s="589"/>
      <c r="O6" s="459" t="str">
        <f>CONCATENATE(Cover!D28,"  ",Cover!E28)</f>
        <v xml:space="preserve">PREPARED BY:  </v>
      </c>
      <c r="P6" s="35"/>
      <c r="Q6" s="35"/>
      <c r="R6" s="37"/>
    </row>
    <row r="7" spans="2:27" s="177" customFormat="1" ht="5.0999999999999996" customHeight="1" x14ac:dyDescent="0.25">
      <c r="B7" s="270"/>
      <c r="C7" s="271"/>
      <c r="D7" s="26"/>
      <c r="E7" s="26"/>
      <c r="F7" s="26"/>
      <c r="G7" s="26"/>
      <c r="H7" s="26"/>
      <c r="I7" s="26"/>
      <c r="J7" s="27"/>
      <c r="K7" s="27"/>
      <c r="L7" s="27"/>
      <c r="M7" s="27"/>
      <c r="N7" s="27"/>
      <c r="O7" s="27"/>
      <c r="P7" s="26"/>
      <c r="Q7" s="26"/>
      <c r="R7" s="26"/>
    </row>
    <row r="8" spans="2:27" s="178" customFormat="1" ht="24" customHeight="1" x14ac:dyDescent="0.25">
      <c r="B8" s="1046" t="s">
        <v>237</v>
      </c>
      <c r="C8" s="1047"/>
      <c r="D8" s="1047"/>
      <c r="E8" s="1047"/>
      <c r="F8" s="1047"/>
      <c r="G8" s="1047"/>
      <c r="H8" s="1047"/>
      <c r="I8" s="1047"/>
      <c r="J8" s="1047"/>
      <c r="K8" s="1047"/>
      <c r="L8" s="1047"/>
      <c r="M8" s="1047"/>
      <c r="N8" s="1047"/>
      <c r="O8" s="1047"/>
      <c r="P8" s="1047"/>
      <c r="Q8" s="1047"/>
      <c r="R8" s="1048"/>
      <c r="S8" s="180"/>
    </row>
    <row r="9" spans="2:27" ht="4.5" customHeight="1" x14ac:dyDescent="0.25">
      <c r="B9" s="2"/>
      <c r="C9" s="2"/>
      <c r="D9" s="1"/>
      <c r="E9" s="1"/>
      <c r="F9" s="1"/>
      <c r="G9" s="1"/>
      <c r="H9" s="1"/>
      <c r="I9" s="1"/>
      <c r="J9" s="1"/>
      <c r="K9" s="1"/>
      <c r="L9" s="1"/>
      <c r="M9" s="1"/>
      <c r="N9" s="1"/>
      <c r="O9" s="1"/>
      <c r="P9" s="3"/>
      <c r="Q9" s="3"/>
      <c r="R9" s="3"/>
    </row>
    <row r="10" spans="2:27" ht="21" customHeight="1" x14ac:dyDescent="0.35">
      <c r="B10" s="464" t="str">
        <f>IF('Form-10-(1)'!B10:C10="","",'Form-10-(1)'!B10:C10)</f>
        <v xml:space="preserve">MW / SB No. </v>
      </c>
      <c r="C10" s="465"/>
      <c r="D10" s="1054"/>
      <c r="E10" s="1055"/>
      <c r="F10" s="1056"/>
      <c r="G10" s="1054"/>
      <c r="H10" s="1055"/>
      <c r="I10" s="1056"/>
      <c r="J10" s="1054"/>
      <c r="K10" s="1055"/>
      <c r="L10" s="1056"/>
      <c r="M10" s="1054"/>
      <c r="N10" s="1055"/>
      <c r="O10" s="1056"/>
      <c r="P10" s="1060" t="s">
        <v>131</v>
      </c>
      <c r="Q10" s="1031" t="s">
        <v>132</v>
      </c>
      <c r="R10" s="1031" t="s">
        <v>448</v>
      </c>
      <c r="S10" s="295"/>
    </row>
    <row r="11" spans="2:27" ht="21" customHeight="1" x14ac:dyDescent="0.35">
      <c r="B11" s="464" t="str">
        <f>IF('Form-10-(1)'!B11:C11="","",'Form-10-(1)'!B11:C11)</f>
        <v>Sampling Date</v>
      </c>
      <c r="C11" s="465"/>
      <c r="D11" s="1057"/>
      <c r="E11" s="1058"/>
      <c r="F11" s="1059"/>
      <c r="G11" s="1057"/>
      <c r="H11" s="1058"/>
      <c r="I11" s="1059"/>
      <c r="J11" s="1057"/>
      <c r="K11" s="1058"/>
      <c r="L11" s="1059"/>
      <c r="M11" s="1057"/>
      <c r="N11" s="1058"/>
      <c r="O11" s="1059"/>
      <c r="P11" s="1061"/>
      <c r="Q11" s="1032"/>
      <c r="R11" s="1032"/>
      <c r="S11" s="295"/>
    </row>
    <row r="12" spans="2:27" ht="21" customHeight="1" x14ac:dyDescent="0.35">
      <c r="B12" s="464" t="str">
        <f>IF('Form-10-(1)'!B12:C12="","",'Form-10-(1)'!B12:C12)</f>
        <v>Sample Depth (ft)</v>
      </c>
      <c r="C12" s="465"/>
      <c r="D12" s="576"/>
      <c r="E12" s="577"/>
      <c r="F12" s="578"/>
      <c r="G12" s="577"/>
      <c r="H12" s="577"/>
      <c r="I12" s="591"/>
      <c r="J12" s="576"/>
      <c r="K12" s="577"/>
      <c r="L12" s="578"/>
      <c r="M12" s="577"/>
      <c r="N12" s="577"/>
      <c r="O12" s="578"/>
      <c r="P12" s="1062"/>
      <c r="Q12" s="1033"/>
      <c r="R12" s="1033"/>
      <c r="S12" s="295"/>
    </row>
    <row r="13" spans="2:27" ht="21" customHeight="1" x14ac:dyDescent="0.35">
      <c r="B13" s="464" t="str">
        <f>IF('Form-10-(1)'!B13:C13="","",'Form-10-(1)'!B13:C13)</f>
        <v>VOLATILE ORGANIC CHEMICALS ANALYSES</v>
      </c>
      <c r="C13" s="465"/>
      <c r="D13" s="469"/>
      <c r="E13" s="469"/>
      <c r="F13" s="469"/>
      <c r="G13" s="469"/>
      <c r="H13" s="469"/>
      <c r="I13" s="469"/>
      <c r="J13" s="469"/>
      <c r="K13" s="469"/>
      <c r="L13" s="469"/>
      <c r="M13" s="469"/>
      <c r="N13" s="469"/>
      <c r="O13" s="469"/>
      <c r="P13" s="494"/>
      <c r="Q13" s="495"/>
      <c r="R13" s="496"/>
      <c r="S13" s="181"/>
    </row>
    <row r="14" spans="2:27" ht="21.75" customHeight="1" x14ac:dyDescent="0.35">
      <c r="B14" s="497" t="str">
        <f>IF('Form-10-(1)'!B14:C14="","",'Form-10-(1)'!B14:C14)</f>
        <v>Benzene</v>
      </c>
      <c r="C14" s="498"/>
      <c r="D14" s="579"/>
      <c r="E14" s="580"/>
      <c r="F14" s="581"/>
      <c r="G14" s="580"/>
      <c r="H14" s="580"/>
      <c r="I14" s="581"/>
      <c r="J14" s="580"/>
      <c r="K14" s="580"/>
      <c r="L14" s="581"/>
      <c r="M14" s="580"/>
      <c r="N14" s="580"/>
      <c r="O14" s="581"/>
      <c r="P14" s="474" t="str">
        <f>'Form-10-(1)'!Q14</f>
        <v/>
      </c>
      <c r="Q14" s="474" t="str">
        <f>'Form-10-(1)'!R14</f>
        <v/>
      </c>
      <c r="R14" s="475" t="str">
        <f>'Form-10-(1)'!S14</f>
        <v/>
      </c>
      <c r="S14" s="181"/>
    </row>
    <row r="15" spans="2:27" ht="21.75" customHeight="1" x14ac:dyDescent="0.35">
      <c r="B15" s="497" t="str">
        <f>IF('Form-10-(1)'!B15:C15="","",'Form-10-(1)'!B15:C15)</f>
        <v>Toluene</v>
      </c>
      <c r="C15" s="498"/>
      <c r="D15" s="582"/>
      <c r="E15" s="583"/>
      <c r="F15" s="584"/>
      <c r="G15" s="583"/>
      <c r="H15" s="583"/>
      <c r="I15" s="584"/>
      <c r="J15" s="583"/>
      <c r="K15" s="583"/>
      <c r="L15" s="584"/>
      <c r="M15" s="583"/>
      <c r="N15" s="583"/>
      <c r="O15" s="584"/>
      <c r="P15" s="474" t="str">
        <f>'Form-10-(1)'!Q15</f>
        <v/>
      </c>
      <c r="Q15" s="474" t="str">
        <f>'Form-10-(1)'!R15</f>
        <v/>
      </c>
      <c r="R15" s="475" t="str">
        <f>'Form-10-(1)'!S15</f>
        <v/>
      </c>
      <c r="S15" s="181"/>
    </row>
    <row r="16" spans="2:27" ht="21.75" customHeight="1" x14ac:dyDescent="0.35">
      <c r="B16" s="497" t="str">
        <f>IF('Form-10-(1)'!B16:C16="","",'Form-10-(1)'!B16:C16)</f>
        <v>Ethylbenzene</v>
      </c>
      <c r="C16" s="498"/>
      <c r="D16" s="582"/>
      <c r="E16" s="583"/>
      <c r="F16" s="584"/>
      <c r="G16" s="583"/>
      <c r="H16" s="583"/>
      <c r="I16" s="584"/>
      <c r="J16" s="583"/>
      <c r="K16" s="583"/>
      <c r="L16" s="584"/>
      <c r="M16" s="583"/>
      <c r="N16" s="583"/>
      <c r="O16" s="584"/>
      <c r="P16" s="474" t="str">
        <f>'Form-10-(1)'!Q16</f>
        <v/>
      </c>
      <c r="Q16" s="474" t="str">
        <f>'Form-10-(1)'!R16</f>
        <v/>
      </c>
      <c r="R16" s="475" t="str">
        <f>'Form-10-(1)'!S16</f>
        <v/>
      </c>
      <c r="S16" s="181"/>
    </row>
    <row r="17" spans="2:19" ht="21.75" customHeight="1" x14ac:dyDescent="0.35">
      <c r="B17" s="497" t="str">
        <f>IF('Form-10-(1)'!B17:C17="","",'Form-10-(1)'!B17:C17)</f>
        <v>Xylenes (total)</v>
      </c>
      <c r="C17" s="498"/>
      <c r="D17" s="582"/>
      <c r="E17" s="583"/>
      <c r="F17" s="584"/>
      <c r="G17" s="583"/>
      <c r="H17" s="583"/>
      <c r="I17" s="584"/>
      <c r="J17" s="583"/>
      <c r="K17" s="583"/>
      <c r="L17" s="584"/>
      <c r="M17" s="583"/>
      <c r="N17" s="583"/>
      <c r="O17" s="584"/>
      <c r="P17" s="474" t="str">
        <f>'Form-10-(1)'!Q17</f>
        <v/>
      </c>
      <c r="Q17" s="474" t="str">
        <f>'Form-10-(1)'!R17</f>
        <v/>
      </c>
      <c r="R17" s="475" t="str">
        <f>'Form-10-(1)'!S17</f>
        <v/>
      </c>
      <c r="S17" s="181"/>
    </row>
    <row r="18" spans="2:19" ht="21.75" customHeight="1" x14ac:dyDescent="0.35">
      <c r="B18" s="497" t="str">
        <f>IF('Form-10-(1)'!B18:C18="","",'Form-10-(1)'!B18:C18)</f>
        <v>n-Hexane</v>
      </c>
      <c r="C18" s="498"/>
      <c r="D18" s="582"/>
      <c r="E18" s="583"/>
      <c r="F18" s="584"/>
      <c r="G18" s="583"/>
      <c r="H18" s="583"/>
      <c r="I18" s="584"/>
      <c r="J18" s="583"/>
      <c r="K18" s="583"/>
      <c r="L18" s="584"/>
      <c r="M18" s="583"/>
      <c r="N18" s="583"/>
      <c r="O18" s="584"/>
      <c r="P18" s="474" t="str">
        <f>'Form-10-(1)'!Q18</f>
        <v/>
      </c>
      <c r="Q18" s="474" t="str">
        <f>'Form-10-(1)'!R18</f>
        <v/>
      </c>
      <c r="R18" s="475" t="str">
        <f>'Form-10-(1)'!S18</f>
        <v/>
      </c>
      <c r="S18" s="181"/>
    </row>
    <row r="19" spans="2:19" ht="21.75" customHeight="1" x14ac:dyDescent="0.35">
      <c r="B19" s="497" t="str">
        <f>IF('Form-10-(1)'!B19:C19="","",'Form-10-(1)'!B19:C19)</f>
        <v>Methyl-tert-butyl-ether (MTBE)</v>
      </c>
      <c r="C19" s="498"/>
      <c r="D19" s="585"/>
      <c r="E19" s="586"/>
      <c r="F19" s="587"/>
      <c r="G19" s="586"/>
      <c r="H19" s="586"/>
      <c r="I19" s="587"/>
      <c r="J19" s="586"/>
      <c r="K19" s="586"/>
      <c r="L19" s="587"/>
      <c r="M19" s="586"/>
      <c r="N19" s="586"/>
      <c r="O19" s="587"/>
      <c r="P19" s="474" t="str">
        <f>'Form-10-(1)'!Q19</f>
        <v/>
      </c>
      <c r="Q19" s="474" t="str">
        <f>'Form-10-(1)'!R19</f>
        <v/>
      </c>
      <c r="R19" s="475" t="str">
        <f>'Form-10-(1)'!S19</f>
        <v/>
      </c>
      <c r="S19" s="181"/>
    </row>
    <row r="20" spans="2:19" ht="21.75" customHeight="1" x14ac:dyDescent="0.35">
      <c r="B20" s="464" t="str">
        <f>IF('Form-10-(1)'!B20:C20="","",'Form-10-(1)'!B20:C20)</f>
        <v>TOTAL EXTRACTABLE HYDROCARBONS ANALYSES</v>
      </c>
      <c r="C20" s="465"/>
      <c r="D20" s="469"/>
      <c r="E20" s="469"/>
      <c r="F20" s="469"/>
      <c r="G20" s="469"/>
      <c r="H20" s="469"/>
      <c r="I20" s="469"/>
      <c r="J20" s="469"/>
      <c r="K20" s="469"/>
      <c r="L20" s="469"/>
      <c r="M20" s="469"/>
      <c r="N20" s="469"/>
      <c r="O20" s="469"/>
      <c r="P20" s="478"/>
      <c r="Q20" s="478"/>
      <c r="R20" s="499"/>
      <c r="S20" s="181"/>
    </row>
    <row r="21" spans="2:19" ht="21.75" customHeight="1" x14ac:dyDescent="0.35">
      <c r="B21" s="497" t="str">
        <f>IF('Form-10-(1)'!B21:C21="","",'Form-10-(1)'!B21:C21)</f>
        <v>TEH (as diesel)</v>
      </c>
      <c r="C21" s="498"/>
      <c r="D21" s="579"/>
      <c r="E21" s="580"/>
      <c r="F21" s="581"/>
      <c r="G21" s="580"/>
      <c r="H21" s="580"/>
      <c r="I21" s="581"/>
      <c r="J21" s="580"/>
      <c r="K21" s="580"/>
      <c r="L21" s="581"/>
      <c r="M21" s="580"/>
      <c r="N21" s="580"/>
      <c r="O21" s="581"/>
      <c r="P21" s="474" t="str">
        <f>'Form-10-(1)'!Q21</f>
        <v/>
      </c>
      <c r="Q21" s="474" t="str">
        <f>'Form-10-(1)'!R21</f>
        <v/>
      </c>
      <c r="R21" s="475" t="str">
        <f>'Form-10-(1)'!S21</f>
        <v/>
      </c>
      <c r="S21" s="181"/>
    </row>
    <row r="22" spans="2:19" ht="21.75" customHeight="1" x14ac:dyDescent="0.35">
      <c r="B22" s="497" t="str">
        <f>IF('Form-10-(1)'!B22:C22="","",'Form-10-(1)'!B22:C22)</f>
        <v>TEH (as waste oil)</v>
      </c>
      <c r="C22" s="498"/>
      <c r="D22" s="582"/>
      <c r="E22" s="583"/>
      <c r="F22" s="584"/>
      <c r="G22" s="583"/>
      <c r="H22" s="583"/>
      <c r="I22" s="584"/>
      <c r="J22" s="583"/>
      <c r="K22" s="583"/>
      <c r="L22" s="584"/>
      <c r="M22" s="583"/>
      <c r="N22" s="583"/>
      <c r="O22" s="584"/>
      <c r="P22" s="474" t="str">
        <f>'Form-10-(1)'!Q22</f>
        <v/>
      </c>
      <c r="Q22" s="474" t="str">
        <f>'Form-10-(1)'!R22</f>
        <v/>
      </c>
      <c r="R22" s="475" t="str">
        <f>'Form-10-(1)'!S22</f>
        <v/>
      </c>
      <c r="S22" s="181"/>
    </row>
    <row r="23" spans="2:19" ht="21.75" customHeight="1" x14ac:dyDescent="0.35">
      <c r="B23" s="497" t="str">
        <f>IF('Form-10-(1)'!B23:C23="","",'Form-10-(1)'!B23:C23)</f>
        <v>TEH (as kerosene)</v>
      </c>
      <c r="C23" s="498"/>
      <c r="D23" s="582"/>
      <c r="E23" s="583"/>
      <c r="F23" s="584"/>
      <c r="G23" s="583"/>
      <c r="H23" s="583"/>
      <c r="I23" s="584"/>
      <c r="J23" s="583"/>
      <c r="K23" s="583"/>
      <c r="L23" s="584"/>
      <c r="M23" s="583"/>
      <c r="N23" s="583"/>
      <c r="O23" s="584"/>
      <c r="P23" s="474" t="str">
        <f>'Form-10-(1)'!Q23</f>
        <v/>
      </c>
      <c r="Q23" s="474" t="str">
        <f>'Form-10-(1)'!R23</f>
        <v/>
      </c>
      <c r="R23" s="475" t="str">
        <f>'Form-10-(1)'!S23</f>
        <v/>
      </c>
      <c r="S23" s="181"/>
    </row>
    <row r="24" spans="2:19" ht="21.75" customHeight="1" x14ac:dyDescent="0.35">
      <c r="B24" s="497" t="str">
        <f>IF('Form-10-(1)'!B24="","",'Form-10-(1)'!B24)</f>
        <v>TEH as</v>
      </c>
      <c r="C24" s="498" t="str">
        <f>IF('Form-10-(1)'!C24="","",'Form-10-(1)'!C24)</f>
        <v/>
      </c>
      <c r="D24" s="582"/>
      <c r="E24" s="583"/>
      <c r="F24" s="584"/>
      <c r="G24" s="583"/>
      <c r="H24" s="583"/>
      <c r="I24" s="584"/>
      <c r="J24" s="583"/>
      <c r="K24" s="583"/>
      <c r="L24" s="584"/>
      <c r="M24" s="583"/>
      <c r="N24" s="583"/>
      <c r="O24" s="584"/>
      <c r="P24" s="474" t="str">
        <f>'Form-10-(1)'!Q24</f>
        <v/>
      </c>
      <c r="Q24" s="474" t="str">
        <f>'Form-10-(1)'!R24</f>
        <v/>
      </c>
      <c r="R24" s="475" t="str">
        <f>'Form-10-(1)'!S24</f>
        <v/>
      </c>
      <c r="S24" s="181"/>
    </row>
    <row r="25" spans="2:19" ht="21.75" customHeight="1" x14ac:dyDescent="0.35">
      <c r="B25" s="497" t="str">
        <f>IF('Form-10-(1)'!B25:C25="","",'Form-10-(1)'!B25:C25)</f>
        <v>TEH as</v>
      </c>
      <c r="C25" s="498" t="str">
        <f>IF('Form-10-(1)'!C25="","",'Form-10-(1)'!C25)</f>
        <v/>
      </c>
      <c r="D25" s="582"/>
      <c r="E25" s="583"/>
      <c r="F25" s="584"/>
      <c r="G25" s="583"/>
      <c r="H25" s="583"/>
      <c r="I25" s="584"/>
      <c r="J25" s="583"/>
      <c r="K25" s="583"/>
      <c r="L25" s="584"/>
      <c r="M25" s="583"/>
      <c r="N25" s="583"/>
      <c r="O25" s="584"/>
      <c r="P25" s="474" t="str">
        <f>'Form-10-(1)'!Q25</f>
        <v/>
      </c>
      <c r="Q25" s="474" t="str">
        <f>'Form-10-(1)'!R25</f>
        <v/>
      </c>
      <c r="R25" s="475" t="str">
        <f>'Form-10-(1)'!S25</f>
        <v/>
      </c>
      <c r="S25" s="181"/>
    </row>
    <row r="26" spans="2:19" ht="21.75" customHeight="1" x14ac:dyDescent="0.35">
      <c r="B26" s="497" t="str">
        <f>IF('Form-10-(1)'!B26:C26="","",'Form-10-(1)'!B26:C26)</f>
        <v>TEH as</v>
      </c>
      <c r="C26" s="498" t="str">
        <f>IF('Form-10-(1)'!C26="","",'Form-10-(1)'!C26)</f>
        <v/>
      </c>
      <c r="D26" s="585"/>
      <c r="E26" s="586"/>
      <c r="F26" s="587"/>
      <c r="G26" s="586"/>
      <c r="H26" s="586"/>
      <c r="I26" s="587"/>
      <c r="J26" s="586"/>
      <c r="K26" s="586"/>
      <c r="L26" s="587"/>
      <c r="M26" s="586"/>
      <c r="N26" s="586"/>
      <c r="O26" s="587"/>
      <c r="P26" s="474" t="str">
        <f>'Form-10-(1)'!Q26</f>
        <v/>
      </c>
      <c r="Q26" s="474" t="str">
        <f>'Form-10-(1)'!R26</f>
        <v/>
      </c>
      <c r="R26" s="475" t="str">
        <f>'Form-10-(1)'!S26</f>
        <v/>
      </c>
      <c r="S26" s="181"/>
    </row>
    <row r="27" spans="2:19" ht="21.75" customHeight="1" x14ac:dyDescent="0.35">
      <c r="B27" s="464" t="s">
        <v>214</v>
      </c>
      <c r="C27" s="500"/>
      <c r="D27" s="501"/>
      <c r="E27" s="501"/>
      <c r="F27" s="501"/>
      <c r="G27" s="501"/>
      <c r="H27" s="501"/>
      <c r="I27" s="501"/>
      <c r="J27" s="501"/>
      <c r="K27" s="501"/>
      <c r="L27" s="501"/>
      <c r="M27" s="501"/>
      <c r="N27" s="501"/>
      <c r="O27" s="501"/>
      <c r="P27" s="485"/>
      <c r="Q27" s="485"/>
      <c r="R27" s="479"/>
      <c r="S27" s="181"/>
    </row>
    <row r="28" spans="2:19" ht="21.75" customHeight="1" x14ac:dyDescent="0.35">
      <c r="B28" s="1052" t="str">
        <f>IF('Form-10-(1)'!B28="","",'Form-10-(1)'!B28)</f>
        <v/>
      </c>
      <c r="C28" s="1053"/>
      <c r="D28" s="579"/>
      <c r="E28" s="580"/>
      <c r="F28" s="581"/>
      <c r="G28" s="580"/>
      <c r="H28" s="580"/>
      <c r="I28" s="581"/>
      <c r="J28" s="580"/>
      <c r="K28" s="580"/>
      <c r="L28" s="581"/>
      <c r="M28" s="580"/>
      <c r="N28" s="580"/>
      <c r="O28" s="581"/>
      <c r="P28" s="474" t="str">
        <f>'Form-10-(1)'!Q28</f>
        <v/>
      </c>
      <c r="Q28" s="474" t="str">
        <f>'Form-10-(1)'!R28</f>
        <v/>
      </c>
      <c r="R28" s="475" t="str">
        <f>'Form-10-(1)'!S28</f>
        <v/>
      </c>
      <c r="S28" s="181"/>
    </row>
    <row r="29" spans="2:19" ht="21.75" customHeight="1" x14ac:dyDescent="0.35">
      <c r="B29" s="1052" t="str">
        <f>IF('Form-10-(1)'!B29="","",'Form-10-(1)'!B29)</f>
        <v/>
      </c>
      <c r="C29" s="1053"/>
      <c r="D29" s="582"/>
      <c r="E29" s="583"/>
      <c r="F29" s="584"/>
      <c r="G29" s="583"/>
      <c r="H29" s="583"/>
      <c r="I29" s="584"/>
      <c r="J29" s="583"/>
      <c r="K29" s="583"/>
      <c r="L29" s="584"/>
      <c r="M29" s="583"/>
      <c r="N29" s="583"/>
      <c r="O29" s="584"/>
      <c r="P29" s="474" t="str">
        <f>'Form-10-(1)'!Q29</f>
        <v/>
      </c>
      <c r="Q29" s="474" t="str">
        <f>'Form-10-(1)'!R29</f>
        <v/>
      </c>
      <c r="R29" s="475" t="str">
        <f>'Form-10-(1)'!S29</f>
        <v/>
      </c>
      <c r="S29" s="181"/>
    </row>
    <row r="30" spans="2:19" ht="21.75" customHeight="1" x14ac:dyDescent="0.35">
      <c r="B30" s="1052" t="str">
        <f>IF('Form-10-(1)'!B30="","",'Form-10-(1)'!B30)</f>
        <v/>
      </c>
      <c r="C30" s="1053"/>
      <c r="D30" s="582"/>
      <c r="E30" s="583"/>
      <c r="F30" s="584"/>
      <c r="G30" s="583"/>
      <c r="H30" s="583"/>
      <c r="I30" s="584"/>
      <c r="J30" s="583"/>
      <c r="K30" s="583"/>
      <c r="L30" s="584"/>
      <c r="M30" s="583"/>
      <c r="N30" s="583"/>
      <c r="O30" s="584"/>
      <c r="P30" s="474" t="str">
        <f>'Form-10-(1)'!Q30</f>
        <v/>
      </c>
      <c r="Q30" s="474" t="str">
        <f>'Form-10-(1)'!R30</f>
        <v/>
      </c>
      <c r="R30" s="475" t="str">
        <f>'Form-10-(1)'!S30</f>
        <v/>
      </c>
      <c r="S30" s="181"/>
    </row>
    <row r="31" spans="2:19" ht="21.75" customHeight="1" x14ac:dyDescent="0.35">
      <c r="B31" s="1052" t="str">
        <f>IF('Form-10-(1)'!B31="","",'Form-10-(1)'!B31)</f>
        <v/>
      </c>
      <c r="C31" s="1053"/>
      <c r="D31" s="585"/>
      <c r="E31" s="586"/>
      <c r="F31" s="587"/>
      <c r="G31" s="586"/>
      <c r="H31" s="586"/>
      <c r="I31" s="587"/>
      <c r="J31" s="586"/>
      <c r="K31" s="586"/>
      <c r="L31" s="587"/>
      <c r="M31" s="586"/>
      <c r="N31" s="586"/>
      <c r="O31" s="587"/>
      <c r="P31" s="474" t="str">
        <f>'Form-10-(1)'!Q31</f>
        <v/>
      </c>
      <c r="Q31" s="474" t="str">
        <f>'Form-10-(1)'!R31</f>
        <v/>
      </c>
      <c r="R31" s="475" t="str">
        <f>'Form-10-(1)'!S31</f>
        <v/>
      </c>
      <c r="S31" s="181"/>
    </row>
    <row r="32" spans="2:19" ht="21.75" hidden="1" customHeight="1" x14ac:dyDescent="0.35">
      <c r="B32" s="486" t="s">
        <v>149</v>
      </c>
      <c r="C32" s="487"/>
      <c r="D32" s="502"/>
      <c r="E32" s="502"/>
      <c r="F32" s="503"/>
      <c r="G32" s="502"/>
      <c r="H32" s="502"/>
      <c r="I32" s="503"/>
      <c r="J32" s="502"/>
      <c r="K32" s="502"/>
      <c r="L32" s="503"/>
      <c r="M32" s="502"/>
      <c r="N32" s="502"/>
      <c r="O32" s="503"/>
      <c r="P32" s="479" t="str">
        <f>'Form-10-(1)'!Q32</f>
        <v/>
      </c>
      <c r="Q32" s="479" t="str">
        <f>'Form-10-(1)'!R32</f>
        <v/>
      </c>
      <c r="R32" s="479" t="str">
        <f>'Form-10-(1)'!S32</f>
        <v/>
      </c>
      <c r="S32" s="181"/>
    </row>
    <row r="33" spans="2:19" ht="21.75" hidden="1" customHeight="1" x14ac:dyDescent="0.35">
      <c r="B33" s="486" t="s">
        <v>150</v>
      </c>
      <c r="C33" s="487"/>
      <c r="D33" s="502"/>
      <c r="E33" s="502"/>
      <c r="F33" s="503"/>
      <c r="G33" s="502"/>
      <c r="H33" s="502"/>
      <c r="I33" s="503"/>
      <c r="J33" s="502"/>
      <c r="K33" s="502"/>
      <c r="L33" s="503"/>
      <c r="M33" s="502"/>
      <c r="N33" s="502"/>
      <c r="O33" s="503"/>
      <c r="P33" s="479" t="str">
        <f>'Form-10-(1)'!Q33</f>
        <v/>
      </c>
      <c r="Q33" s="479" t="str">
        <f>'Form-10-(1)'!R33</f>
        <v/>
      </c>
      <c r="R33" s="479" t="str">
        <f>'Form-10-(1)'!S33</f>
        <v/>
      </c>
      <c r="S33" s="181"/>
    </row>
    <row r="34" spans="2:19" ht="21.75" hidden="1" customHeight="1" x14ac:dyDescent="0.35">
      <c r="B34" s="486" t="s">
        <v>151</v>
      </c>
      <c r="C34" s="487"/>
      <c r="D34" s="502"/>
      <c r="E34" s="502"/>
      <c r="F34" s="503"/>
      <c r="G34" s="502"/>
      <c r="H34" s="502"/>
      <c r="I34" s="503"/>
      <c r="J34" s="502"/>
      <c r="K34" s="502"/>
      <c r="L34" s="503"/>
      <c r="M34" s="502"/>
      <c r="N34" s="502"/>
      <c r="O34" s="503"/>
      <c r="P34" s="479" t="str">
        <f>'Form-10-(1)'!Q34</f>
        <v/>
      </c>
      <c r="Q34" s="479" t="str">
        <f>'Form-10-(1)'!R34</f>
        <v/>
      </c>
      <c r="R34" s="479" t="str">
        <f>'Form-10-(1)'!S34</f>
        <v/>
      </c>
      <c r="S34" s="181"/>
    </row>
    <row r="35" spans="2:19" ht="21.75" hidden="1" customHeight="1" x14ac:dyDescent="0.35">
      <c r="B35" s="486" t="s">
        <v>152</v>
      </c>
      <c r="C35" s="487"/>
      <c r="D35" s="502"/>
      <c r="E35" s="502"/>
      <c r="F35" s="503"/>
      <c r="G35" s="502"/>
      <c r="H35" s="502"/>
      <c r="I35" s="503"/>
      <c r="J35" s="502"/>
      <c r="K35" s="502"/>
      <c r="L35" s="503"/>
      <c r="M35" s="502"/>
      <c r="N35" s="502"/>
      <c r="O35" s="503"/>
      <c r="P35" s="479" t="str">
        <f>'Form-10-(1)'!Q35</f>
        <v/>
      </c>
      <c r="Q35" s="479" t="str">
        <f>'Form-10-(1)'!R35</f>
        <v/>
      </c>
      <c r="R35" s="479" t="str">
        <f>'Form-10-(1)'!S35</f>
        <v/>
      </c>
      <c r="S35" s="181"/>
    </row>
    <row r="36" spans="2:19" ht="21.75" hidden="1" customHeight="1" x14ac:dyDescent="0.35">
      <c r="B36" s="486" t="s">
        <v>153</v>
      </c>
      <c r="C36" s="487"/>
      <c r="D36" s="502"/>
      <c r="E36" s="502"/>
      <c r="F36" s="503"/>
      <c r="G36" s="502"/>
      <c r="H36" s="502"/>
      <c r="I36" s="503"/>
      <c r="J36" s="502"/>
      <c r="K36" s="502"/>
      <c r="L36" s="503"/>
      <c r="M36" s="502"/>
      <c r="N36" s="502"/>
      <c r="O36" s="503"/>
      <c r="P36" s="479" t="str">
        <f>'Form-10-(1)'!Q36</f>
        <v/>
      </c>
      <c r="Q36" s="479" t="str">
        <f>'Form-10-(1)'!R36</f>
        <v/>
      </c>
      <c r="R36" s="479" t="str">
        <f>'Form-10-(1)'!S36</f>
        <v/>
      </c>
      <c r="S36" s="181"/>
    </row>
    <row r="37" spans="2:19" ht="21.75" hidden="1" customHeight="1" x14ac:dyDescent="0.35">
      <c r="B37" s="486" t="s">
        <v>154</v>
      </c>
      <c r="C37" s="487"/>
      <c r="D37" s="502"/>
      <c r="E37" s="502"/>
      <c r="F37" s="503"/>
      <c r="G37" s="502"/>
      <c r="H37" s="502"/>
      <c r="I37" s="503"/>
      <c r="J37" s="502"/>
      <c r="K37" s="502"/>
      <c r="L37" s="503"/>
      <c r="M37" s="502"/>
      <c r="N37" s="502"/>
      <c r="O37" s="503"/>
      <c r="P37" s="479" t="str">
        <f>'Form-10-(1)'!Q37</f>
        <v/>
      </c>
      <c r="Q37" s="479" t="str">
        <f>'Form-10-(1)'!R37</f>
        <v/>
      </c>
      <c r="R37" s="479" t="str">
        <f>'Form-10-(1)'!S37</f>
        <v/>
      </c>
      <c r="S37" s="181"/>
    </row>
    <row r="38" spans="2:19" ht="21.75" hidden="1" customHeight="1" x14ac:dyDescent="0.35">
      <c r="B38" s="486" t="s">
        <v>155</v>
      </c>
      <c r="C38" s="487"/>
      <c r="D38" s="502"/>
      <c r="E38" s="502"/>
      <c r="F38" s="503"/>
      <c r="G38" s="502"/>
      <c r="H38" s="502"/>
      <c r="I38" s="503"/>
      <c r="J38" s="502"/>
      <c r="K38" s="502"/>
      <c r="L38" s="503"/>
      <c r="M38" s="502"/>
      <c r="N38" s="502"/>
      <c r="O38" s="503"/>
      <c r="P38" s="479" t="str">
        <f>'Form-10-(1)'!Q38</f>
        <v/>
      </c>
      <c r="Q38" s="479" t="str">
        <f>'Form-10-(1)'!R38</f>
        <v/>
      </c>
      <c r="R38" s="479" t="str">
        <f>'Form-10-(1)'!S38</f>
        <v/>
      </c>
      <c r="S38" s="181"/>
    </row>
    <row r="39" spans="2:19" ht="21.75" hidden="1" customHeight="1" x14ac:dyDescent="0.35">
      <c r="B39" s="486" t="s">
        <v>156</v>
      </c>
      <c r="C39" s="487"/>
      <c r="D39" s="504"/>
      <c r="E39" s="504"/>
      <c r="F39" s="505"/>
      <c r="G39" s="504"/>
      <c r="H39" s="504"/>
      <c r="I39" s="505"/>
      <c r="J39" s="504"/>
      <c r="K39" s="504"/>
      <c r="L39" s="505"/>
      <c r="M39" s="504"/>
      <c r="N39" s="504"/>
      <c r="O39" s="505"/>
      <c r="P39" s="479" t="str">
        <f>'Form-10-(1)'!Q39</f>
        <v/>
      </c>
      <c r="Q39" s="479" t="str">
        <f>'Form-10-(1)'!R39</f>
        <v/>
      </c>
      <c r="R39" s="479" t="str">
        <f>'Form-10-(1)'!S39</f>
        <v/>
      </c>
      <c r="S39" s="181"/>
    </row>
    <row r="40" spans="2:19" ht="21" customHeight="1" x14ac:dyDescent="0.3">
      <c r="B40" s="254" t="s">
        <v>145</v>
      </c>
      <c r="C40" s="254"/>
      <c r="D40" s="15"/>
      <c r="E40" s="432"/>
      <c r="F40" s="493"/>
      <c r="G40" s="493"/>
      <c r="H40" s="493"/>
      <c r="I40" s="493"/>
      <c r="J40" s="493"/>
      <c r="K40" s="493"/>
      <c r="L40" s="493"/>
      <c r="M40" s="493"/>
      <c r="N40" s="493"/>
      <c r="O40" s="493"/>
      <c r="P40" s="493"/>
      <c r="Q40" s="493"/>
      <c r="R40" s="493"/>
      <c r="S40" s="182"/>
    </row>
    <row r="41" spans="2:19" ht="14.1" customHeight="1" x14ac:dyDescent="0.35">
      <c r="B41" s="254" t="s">
        <v>236</v>
      </c>
      <c r="C41" s="254"/>
      <c r="D41" s="15"/>
      <c r="E41" s="432"/>
      <c r="F41" s="432"/>
      <c r="G41" s="432"/>
      <c r="H41" s="432"/>
      <c r="I41" s="432"/>
      <c r="J41" s="433"/>
      <c r="K41" s="433"/>
      <c r="L41" s="433"/>
      <c r="M41" s="433"/>
      <c r="N41" s="433"/>
      <c r="O41" s="433"/>
      <c r="P41" s="433"/>
      <c r="Q41" s="775"/>
      <c r="R41" s="779"/>
      <c r="S41" s="235"/>
    </row>
    <row r="42" spans="2:19" ht="14.1" customHeight="1" x14ac:dyDescent="0.3">
      <c r="B42" s="254" t="s">
        <v>232</v>
      </c>
      <c r="C42" s="254"/>
      <c r="D42" s="15"/>
      <c r="E42" s="432"/>
      <c r="F42" s="432"/>
      <c r="G42" s="432"/>
      <c r="H42" s="432"/>
      <c r="I42" s="432"/>
      <c r="J42" s="433"/>
      <c r="K42" s="433"/>
      <c r="L42" s="433"/>
      <c r="M42" s="433"/>
      <c r="N42" s="433"/>
      <c r="O42" s="433"/>
      <c r="P42" s="433"/>
      <c r="Q42" s="433"/>
      <c r="R42" s="433"/>
      <c r="S42" s="183"/>
    </row>
    <row r="43" spans="2:19" s="115" customFormat="1" ht="14.1" customHeight="1" x14ac:dyDescent="0.3">
      <c r="B43" s="434" t="s">
        <v>368</v>
      </c>
      <c r="C43" s="434"/>
      <c r="D43" s="435"/>
      <c r="E43" s="435"/>
      <c r="F43" s="435"/>
      <c r="G43" s="435"/>
      <c r="H43" s="435"/>
      <c r="I43" s="435"/>
      <c r="J43" s="435"/>
      <c r="K43" s="435"/>
      <c r="L43" s="435"/>
      <c r="M43" s="435"/>
      <c r="N43" s="435"/>
      <c r="O43" s="435"/>
      <c r="P43" s="435"/>
      <c r="Q43" s="435"/>
      <c r="R43" s="435"/>
    </row>
    <row r="44" spans="2:19" ht="18" customHeight="1" x14ac:dyDescent="0.3">
      <c r="B44" s="254" t="s">
        <v>216</v>
      </c>
      <c r="C44" s="254"/>
      <c r="D44" s="15"/>
      <c r="E44" s="15"/>
      <c r="F44" s="15"/>
      <c r="G44" s="15"/>
      <c r="H44" s="15"/>
      <c r="I44" s="15"/>
      <c r="J44" s="15"/>
      <c r="K44" s="15"/>
      <c r="L44" s="15"/>
      <c r="M44" s="15"/>
      <c r="N44" s="15"/>
      <c r="O44" s="15"/>
      <c r="P44" s="15"/>
      <c r="Q44" s="15"/>
      <c r="R44" s="15"/>
    </row>
    <row r="57" s="115" customFormat="1" ht="14.25" customHeight="1" x14ac:dyDescent="0.25"/>
    <row r="58" s="115" customFormat="1" ht="16.05" customHeight="1" x14ac:dyDescent="0.25"/>
  </sheetData>
  <sheetProtection algorithmName="SHA-512" hashValue="Jt/kbjYInquECpTiFcCtNH2qcpWfoukkao/EbjKtxRhEMjcMAqyJDX92by+g+6UTT6qnF1dr30stUgwSXB1xHA==" saltValue="TJNcO9ejLW3KKfgw8I2J3g==" spinCount="100000" sheet="1" objects="1" scenarios="1"/>
  <mergeCells count="16">
    <mergeCell ref="B30:C30"/>
    <mergeCell ref="B31:C31"/>
    <mergeCell ref="D10:F10"/>
    <mergeCell ref="G10:I10"/>
    <mergeCell ref="B28:C28"/>
    <mergeCell ref="B29:C29"/>
    <mergeCell ref="D11:F11"/>
    <mergeCell ref="G11:I11"/>
    <mergeCell ref="B8:R8"/>
    <mergeCell ref="P10:P12"/>
    <mergeCell ref="Q10:Q12"/>
    <mergeCell ref="R10:R12"/>
    <mergeCell ref="J10:L10"/>
    <mergeCell ref="M10:O10"/>
    <mergeCell ref="J11:L11"/>
    <mergeCell ref="M11:O11"/>
  </mergeCells>
  <phoneticPr fontId="0" type="noConversion"/>
  <printOptions horizontalCentered="1" verticalCentered="1"/>
  <pageMargins left="0.75" right="0.75" top="1" bottom="1" header="0.25" footer="0.5"/>
  <pageSetup scale="65" orientation="landscape" r:id="rId1"/>
  <headerFooter alignWithMargins="0">
    <oddFooter>&amp;L(Version 7.0, revised July 2025)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3">
    <pageSetUpPr fitToPage="1"/>
  </sheetPr>
  <dimension ref="B1:S58"/>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73" customWidth="1"/>
    <col min="2" max="2" width="8.21875" style="173" customWidth="1"/>
    <col min="3" max="3" width="34" style="173" customWidth="1"/>
    <col min="4" max="15" width="9.6640625" style="173" customWidth="1"/>
    <col min="16" max="16" width="16.33203125" style="173" customWidth="1"/>
    <col min="17" max="17" width="13.44140625" style="173" customWidth="1"/>
    <col min="18" max="18" width="17.44140625" style="173" customWidth="1"/>
    <col min="19" max="19" width="13.6640625" style="173" customWidth="1"/>
    <col min="20" max="16384" width="9.33203125" style="173"/>
  </cols>
  <sheetData>
    <row r="1" spans="2:19" s="115" customFormat="1" ht="3" customHeight="1" x14ac:dyDescent="0.25"/>
    <row r="2" spans="2:19" s="174" customFormat="1" ht="24" customHeight="1" x14ac:dyDescent="0.25">
      <c r="B2" s="63" t="s">
        <v>464</v>
      </c>
      <c r="C2" s="272"/>
      <c r="D2" s="64"/>
      <c r="E2" s="64"/>
      <c r="F2" s="64"/>
      <c r="G2" s="64"/>
      <c r="H2" s="64"/>
      <c r="I2" s="64"/>
      <c r="J2" s="64"/>
      <c r="K2" s="64"/>
      <c r="L2" s="64"/>
      <c r="M2" s="64"/>
      <c r="N2" s="64"/>
      <c r="O2" s="65"/>
      <c r="P2" s="65"/>
      <c r="Q2" s="65"/>
      <c r="R2" s="66" t="s">
        <v>318</v>
      </c>
      <c r="S2" s="179"/>
    </row>
    <row r="3" spans="2:19" s="175" customFormat="1" ht="4.5" customHeight="1" x14ac:dyDescent="0.25">
      <c r="B3" s="29"/>
      <c r="C3" s="29"/>
      <c r="D3" s="28"/>
      <c r="E3" s="28"/>
      <c r="F3" s="28"/>
      <c r="G3" s="28"/>
      <c r="H3" s="28"/>
      <c r="I3" s="28"/>
      <c r="J3" s="28"/>
      <c r="K3" s="28"/>
      <c r="L3" s="28"/>
      <c r="M3" s="28"/>
      <c r="N3" s="28"/>
      <c r="O3" s="28"/>
      <c r="P3" s="28"/>
      <c r="Q3" s="28"/>
      <c r="R3" s="28"/>
    </row>
    <row r="4" spans="2:19" s="175" customFormat="1" ht="24" customHeight="1" x14ac:dyDescent="0.35">
      <c r="B4" s="572" t="str">
        <f>CONCATENATE(Cover!D21,"  ",Cover!E21)</f>
        <v xml:space="preserve">FACILITY NAME:  </v>
      </c>
      <c r="C4" s="453"/>
      <c r="D4" s="46"/>
      <c r="E4" s="31"/>
      <c r="F4" s="30"/>
      <c r="G4" s="590"/>
      <c r="H4" s="452" t="str">
        <f>CONCATENATE(Cover!D23,"  ",Cover!E23)</f>
        <v xml:space="preserve">PROGRAM NO.:  </v>
      </c>
      <c r="I4" s="30"/>
      <c r="J4" s="31"/>
      <c r="K4" s="33"/>
      <c r="L4" s="46"/>
      <c r="M4" s="33"/>
      <c r="N4" s="588"/>
      <c r="O4" s="454" t="str">
        <f>CONCATENATE(Cover!D24,"  ",Cover!E24)</f>
        <v xml:space="preserve">FACILITY NO.:  </v>
      </c>
      <c r="P4" s="31"/>
      <c r="Q4" s="31"/>
      <c r="R4" s="34"/>
    </row>
    <row r="5" spans="2:19" s="175" customFormat="1" ht="4.5" customHeight="1" x14ac:dyDescent="0.35">
      <c r="B5" s="455"/>
      <c r="C5" s="455"/>
      <c r="D5" s="47"/>
      <c r="E5" s="28"/>
      <c r="F5" s="28"/>
      <c r="G5" s="28"/>
      <c r="H5" s="28"/>
      <c r="I5" s="28"/>
      <c r="J5" s="456"/>
      <c r="K5" s="28"/>
      <c r="L5" s="47"/>
      <c r="M5" s="28"/>
      <c r="N5" s="28"/>
      <c r="O5" s="28"/>
      <c r="P5" s="28"/>
      <c r="Q5" s="28"/>
      <c r="R5" s="28"/>
    </row>
    <row r="6" spans="2:19" s="176" customFormat="1" ht="24" customHeight="1" x14ac:dyDescent="0.35">
      <c r="B6" s="573" t="str">
        <f>CONCATENATE(Cover!D26,"  ",Cover!E26)</f>
        <v xml:space="preserve">CONSULTANT:  </v>
      </c>
      <c r="C6" s="458"/>
      <c r="D6" s="46"/>
      <c r="E6" s="35"/>
      <c r="F6" s="35"/>
      <c r="G6" s="37"/>
      <c r="H6" s="457" t="str">
        <f>IF(Cover!E27="",Cover!D27,CONCATENATE(Cover!D27,"  ",TEXT(Cover!E27,"dd-mmm-yy")))</f>
        <v>COMPLETION DATE:</v>
      </c>
      <c r="I6" s="35"/>
      <c r="J6" s="35"/>
      <c r="K6" s="36"/>
      <c r="L6" s="46"/>
      <c r="M6" s="36"/>
      <c r="N6" s="589"/>
      <c r="O6" s="459" t="str">
        <f>CONCATENATE(Cover!D28,"  ",Cover!E28)</f>
        <v xml:space="preserve">PREPARED BY:  </v>
      </c>
      <c r="P6" s="35"/>
      <c r="Q6" s="35"/>
      <c r="R6" s="37"/>
    </row>
    <row r="7" spans="2:19" s="177" customFormat="1" ht="5.0999999999999996" customHeight="1" x14ac:dyDescent="0.25">
      <c r="B7" s="270"/>
      <c r="C7" s="271"/>
      <c r="D7" s="26"/>
      <c r="E7" s="26"/>
      <c r="F7" s="26"/>
      <c r="G7" s="26"/>
      <c r="H7" s="26"/>
      <c r="I7" s="26"/>
      <c r="J7" s="27"/>
      <c r="K7" s="27"/>
      <c r="L7" s="27"/>
      <c r="M7" s="27"/>
      <c r="N7" s="27"/>
      <c r="O7" s="27"/>
      <c r="P7" s="26"/>
      <c r="Q7" s="26"/>
      <c r="R7" s="26"/>
    </row>
    <row r="8" spans="2:19" s="178" customFormat="1" ht="24" customHeight="1" x14ac:dyDescent="0.25">
      <c r="B8" s="1046" t="s">
        <v>237</v>
      </c>
      <c r="C8" s="1047"/>
      <c r="D8" s="1047"/>
      <c r="E8" s="1047"/>
      <c r="F8" s="1047"/>
      <c r="G8" s="1047"/>
      <c r="H8" s="1047"/>
      <c r="I8" s="1047"/>
      <c r="J8" s="1047"/>
      <c r="K8" s="1047"/>
      <c r="L8" s="1047"/>
      <c r="M8" s="1047"/>
      <c r="N8" s="1047"/>
      <c r="O8" s="1047"/>
      <c r="P8" s="1047"/>
      <c r="Q8" s="1047"/>
      <c r="R8" s="1048"/>
      <c r="S8" s="180"/>
    </row>
    <row r="9" spans="2:19" ht="4.5" customHeight="1" x14ac:dyDescent="0.25">
      <c r="B9" s="2"/>
      <c r="C9" s="2"/>
      <c r="D9" s="1"/>
      <c r="E9" s="1"/>
      <c r="F9" s="1"/>
      <c r="G9" s="1"/>
      <c r="H9" s="1"/>
      <c r="I9" s="1"/>
      <c r="J9" s="1"/>
      <c r="K9" s="1"/>
      <c r="L9" s="1"/>
      <c r="M9" s="1"/>
      <c r="N9" s="1"/>
      <c r="O9" s="1"/>
      <c r="P9" s="3"/>
      <c r="Q9" s="3"/>
      <c r="R9" s="3"/>
    </row>
    <row r="10" spans="2:19" ht="21" customHeight="1" x14ac:dyDescent="0.35">
      <c r="B10" s="464" t="str">
        <f>IF('Form-10-(1)'!B10:C10="","",'Form-10-(1)'!B10:C10)</f>
        <v xml:space="preserve">MW / SB No. </v>
      </c>
      <c r="C10" s="465"/>
      <c r="D10" s="1054"/>
      <c r="E10" s="1055"/>
      <c r="F10" s="1056"/>
      <c r="G10" s="1054"/>
      <c r="H10" s="1055"/>
      <c r="I10" s="1056"/>
      <c r="J10" s="1054"/>
      <c r="K10" s="1055"/>
      <c r="L10" s="1056"/>
      <c r="M10" s="1054"/>
      <c r="N10" s="1055"/>
      <c r="O10" s="1056"/>
      <c r="P10" s="1060" t="s">
        <v>131</v>
      </c>
      <c r="Q10" s="1031" t="s">
        <v>132</v>
      </c>
      <c r="R10" s="1031" t="s">
        <v>448</v>
      </c>
      <c r="S10" s="295"/>
    </row>
    <row r="11" spans="2:19" ht="21" customHeight="1" x14ac:dyDescent="0.35">
      <c r="B11" s="464" t="str">
        <f>IF('Form-10-(1)'!B11:C11="","",'Form-10-(1)'!B11:C11)</f>
        <v>Sampling Date</v>
      </c>
      <c r="C11" s="465"/>
      <c r="D11" s="1057"/>
      <c r="E11" s="1058"/>
      <c r="F11" s="1059"/>
      <c r="G11" s="1057"/>
      <c r="H11" s="1058"/>
      <c r="I11" s="1059"/>
      <c r="J11" s="1057"/>
      <c r="K11" s="1058"/>
      <c r="L11" s="1059"/>
      <c r="M11" s="1057"/>
      <c r="N11" s="1058"/>
      <c r="O11" s="1059"/>
      <c r="P11" s="1061"/>
      <c r="Q11" s="1032"/>
      <c r="R11" s="1032"/>
      <c r="S11" s="295"/>
    </row>
    <row r="12" spans="2:19" ht="21" customHeight="1" x14ac:dyDescent="0.35">
      <c r="B12" s="464" t="str">
        <f>IF('Form-10-(1)'!B12:C12="","",'Form-10-(1)'!B12:C12)</f>
        <v>Sample Depth (ft)</v>
      </c>
      <c r="C12" s="465"/>
      <c r="D12" s="576"/>
      <c r="E12" s="577"/>
      <c r="F12" s="578"/>
      <c r="G12" s="577"/>
      <c r="H12" s="577"/>
      <c r="I12" s="591"/>
      <c r="J12" s="576"/>
      <c r="K12" s="577"/>
      <c r="L12" s="578"/>
      <c r="M12" s="577"/>
      <c r="N12" s="577"/>
      <c r="O12" s="578"/>
      <c r="P12" s="1062"/>
      <c r="Q12" s="1033"/>
      <c r="R12" s="1033"/>
      <c r="S12" s="295"/>
    </row>
    <row r="13" spans="2:19" ht="21" customHeight="1" x14ac:dyDescent="0.35">
      <c r="B13" s="464" t="str">
        <f>IF('Form-10-(1)'!B13:C13="","",'Form-10-(1)'!B13:C13)</f>
        <v>VOLATILE ORGANIC CHEMICALS ANALYSES</v>
      </c>
      <c r="C13" s="465"/>
      <c r="D13" s="469"/>
      <c r="E13" s="469"/>
      <c r="F13" s="469"/>
      <c r="G13" s="469"/>
      <c r="H13" s="469"/>
      <c r="I13" s="469"/>
      <c r="J13" s="469"/>
      <c r="K13" s="469"/>
      <c r="L13" s="469"/>
      <c r="M13" s="469"/>
      <c r="N13" s="469"/>
      <c r="O13" s="469"/>
      <c r="P13" s="494"/>
      <c r="Q13" s="495"/>
      <c r="R13" s="496"/>
      <c r="S13" s="181"/>
    </row>
    <row r="14" spans="2:19" ht="21.75" customHeight="1" x14ac:dyDescent="0.35">
      <c r="B14" s="497" t="str">
        <f>IF('Form-10-(1)'!B14:C14="","",'Form-10-(1)'!B14:C14)</f>
        <v>Benzene</v>
      </c>
      <c r="C14" s="498"/>
      <c r="D14" s="579"/>
      <c r="E14" s="580"/>
      <c r="F14" s="581"/>
      <c r="G14" s="580"/>
      <c r="H14" s="580"/>
      <c r="I14" s="581"/>
      <c r="J14" s="580"/>
      <c r="K14" s="580"/>
      <c r="L14" s="581"/>
      <c r="M14" s="580"/>
      <c r="N14" s="580"/>
      <c r="O14" s="581"/>
      <c r="P14" s="474" t="str">
        <f>'Form-10-(1)'!Q14</f>
        <v/>
      </c>
      <c r="Q14" s="474" t="str">
        <f>'Form-10-(1)'!R14</f>
        <v/>
      </c>
      <c r="R14" s="475" t="str">
        <f>'Form-10-(1)'!S14</f>
        <v/>
      </c>
      <c r="S14" s="181"/>
    </row>
    <row r="15" spans="2:19" ht="21.75" customHeight="1" x14ac:dyDescent="0.35">
      <c r="B15" s="497" t="str">
        <f>IF('Form-10-(1)'!B15:C15="","",'Form-10-(1)'!B15:C15)</f>
        <v>Toluene</v>
      </c>
      <c r="C15" s="498"/>
      <c r="D15" s="582"/>
      <c r="E15" s="583"/>
      <c r="F15" s="584"/>
      <c r="G15" s="583"/>
      <c r="H15" s="583"/>
      <c r="I15" s="584"/>
      <c r="J15" s="583"/>
      <c r="K15" s="583"/>
      <c r="L15" s="584"/>
      <c r="M15" s="583"/>
      <c r="N15" s="583"/>
      <c r="O15" s="584"/>
      <c r="P15" s="474" t="str">
        <f>'Form-10-(1)'!Q15</f>
        <v/>
      </c>
      <c r="Q15" s="474" t="str">
        <f>'Form-10-(1)'!R15</f>
        <v/>
      </c>
      <c r="R15" s="475" t="str">
        <f>'Form-10-(1)'!S15</f>
        <v/>
      </c>
      <c r="S15" s="181"/>
    </row>
    <row r="16" spans="2:19" ht="21.75" customHeight="1" x14ac:dyDescent="0.35">
      <c r="B16" s="497" t="str">
        <f>IF('Form-10-(1)'!B16:C16="","",'Form-10-(1)'!B16:C16)</f>
        <v>Ethylbenzene</v>
      </c>
      <c r="C16" s="498"/>
      <c r="D16" s="582"/>
      <c r="E16" s="583"/>
      <c r="F16" s="584"/>
      <c r="G16" s="583"/>
      <c r="H16" s="583"/>
      <c r="I16" s="584"/>
      <c r="J16" s="583"/>
      <c r="K16" s="583"/>
      <c r="L16" s="584"/>
      <c r="M16" s="583"/>
      <c r="N16" s="583"/>
      <c r="O16" s="584"/>
      <c r="P16" s="474" t="str">
        <f>'Form-10-(1)'!Q16</f>
        <v/>
      </c>
      <c r="Q16" s="474" t="str">
        <f>'Form-10-(1)'!R16</f>
        <v/>
      </c>
      <c r="R16" s="475" t="str">
        <f>'Form-10-(1)'!S16</f>
        <v/>
      </c>
      <c r="S16" s="181"/>
    </row>
    <row r="17" spans="2:19" ht="21.75" customHeight="1" x14ac:dyDescent="0.35">
      <c r="B17" s="497" t="str">
        <f>IF('Form-10-(1)'!B17:C17="","",'Form-10-(1)'!B17:C17)</f>
        <v>Xylenes (total)</v>
      </c>
      <c r="C17" s="498"/>
      <c r="D17" s="582"/>
      <c r="E17" s="583"/>
      <c r="F17" s="584"/>
      <c r="G17" s="583"/>
      <c r="H17" s="583"/>
      <c r="I17" s="584"/>
      <c r="J17" s="583"/>
      <c r="K17" s="583"/>
      <c r="L17" s="584"/>
      <c r="M17" s="583"/>
      <c r="N17" s="583"/>
      <c r="O17" s="584"/>
      <c r="P17" s="474" t="str">
        <f>'Form-10-(1)'!Q17</f>
        <v/>
      </c>
      <c r="Q17" s="474" t="str">
        <f>'Form-10-(1)'!R17</f>
        <v/>
      </c>
      <c r="R17" s="475" t="str">
        <f>'Form-10-(1)'!S17</f>
        <v/>
      </c>
      <c r="S17" s="181"/>
    </row>
    <row r="18" spans="2:19" ht="21.75" customHeight="1" x14ac:dyDescent="0.35">
      <c r="B18" s="497" t="str">
        <f>IF('Form-10-(1)'!B18:C18="","",'Form-10-(1)'!B18:C18)</f>
        <v>n-Hexane</v>
      </c>
      <c r="C18" s="498"/>
      <c r="D18" s="582"/>
      <c r="E18" s="583"/>
      <c r="F18" s="584"/>
      <c r="G18" s="583"/>
      <c r="H18" s="583"/>
      <c r="I18" s="584"/>
      <c r="J18" s="583"/>
      <c r="K18" s="583"/>
      <c r="L18" s="584"/>
      <c r="M18" s="583"/>
      <c r="N18" s="583"/>
      <c r="O18" s="584"/>
      <c r="P18" s="474" t="str">
        <f>'Form-10-(1)'!Q18</f>
        <v/>
      </c>
      <c r="Q18" s="474" t="str">
        <f>'Form-10-(1)'!R18</f>
        <v/>
      </c>
      <c r="R18" s="475" t="str">
        <f>'Form-10-(1)'!S18</f>
        <v/>
      </c>
      <c r="S18" s="181"/>
    </row>
    <row r="19" spans="2:19" ht="21.75" customHeight="1" x14ac:dyDescent="0.35">
      <c r="B19" s="497" t="str">
        <f>IF('Form-10-(1)'!B19:C19="","",'Form-10-(1)'!B19:C19)</f>
        <v>Methyl-tert-butyl-ether (MTBE)</v>
      </c>
      <c r="C19" s="498"/>
      <c r="D19" s="585"/>
      <c r="E19" s="586"/>
      <c r="F19" s="587"/>
      <c r="G19" s="586"/>
      <c r="H19" s="586"/>
      <c r="I19" s="587"/>
      <c r="J19" s="586"/>
      <c r="K19" s="586"/>
      <c r="L19" s="587"/>
      <c r="M19" s="586"/>
      <c r="N19" s="586"/>
      <c r="O19" s="587"/>
      <c r="P19" s="474" t="str">
        <f>'Form-10-(1)'!Q19</f>
        <v/>
      </c>
      <c r="Q19" s="474" t="str">
        <f>'Form-10-(1)'!R19</f>
        <v/>
      </c>
      <c r="R19" s="475" t="str">
        <f>'Form-10-(1)'!S19</f>
        <v/>
      </c>
      <c r="S19" s="181"/>
    </row>
    <row r="20" spans="2:19" ht="21.75" customHeight="1" x14ac:dyDescent="0.35">
      <c r="B20" s="464" t="str">
        <f>IF('Form-10-(1)'!B20:C20="","",'Form-10-(1)'!B20:C20)</f>
        <v>TOTAL EXTRACTABLE HYDROCARBONS ANALYSES</v>
      </c>
      <c r="C20" s="465"/>
      <c r="D20" s="469"/>
      <c r="E20" s="469"/>
      <c r="F20" s="469"/>
      <c r="G20" s="469"/>
      <c r="H20" s="469"/>
      <c r="I20" s="469"/>
      <c r="J20" s="469"/>
      <c r="K20" s="469"/>
      <c r="L20" s="469"/>
      <c r="M20" s="469"/>
      <c r="N20" s="469"/>
      <c r="O20" s="469"/>
      <c r="P20" s="478"/>
      <c r="Q20" s="478"/>
      <c r="R20" s="499"/>
      <c r="S20" s="181"/>
    </row>
    <row r="21" spans="2:19" ht="21.75" customHeight="1" x14ac:dyDescent="0.35">
      <c r="B21" s="497" t="str">
        <f>IF('Form-10-(1)'!B21:C21="","",'Form-10-(1)'!B21:C21)</f>
        <v>TEH (as diesel)</v>
      </c>
      <c r="C21" s="498"/>
      <c r="D21" s="579"/>
      <c r="E21" s="580"/>
      <c r="F21" s="581"/>
      <c r="G21" s="580"/>
      <c r="H21" s="580"/>
      <c r="I21" s="581"/>
      <c r="J21" s="580"/>
      <c r="K21" s="580"/>
      <c r="L21" s="581"/>
      <c r="M21" s="580"/>
      <c r="N21" s="580"/>
      <c r="O21" s="581"/>
      <c r="P21" s="474" t="str">
        <f>'Form-10-(1)'!Q21</f>
        <v/>
      </c>
      <c r="Q21" s="474" t="str">
        <f>'Form-10-(1)'!R21</f>
        <v/>
      </c>
      <c r="R21" s="475" t="str">
        <f>'Form-10-(1)'!S21</f>
        <v/>
      </c>
      <c r="S21" s="181"/>
    </row>
    <row r="22" spans="2:19" ht="21.75" customHeight="1" x14ac:dyDescent="0.35">
      <c r="B22" s="497" t="str">
        <f>IF('Form-10-(1)'!B22:C22="","",'Form-10-(1)'!B22:C22)</f>
        <v>TEH (as waste oil)</v>
      </c>
      <c r="C22" s="498"/>
      <c r="D22" s="582"/>
      <c r="E22" s="583"/>
      <c r="F22" s="584"/>
      <c r="G22" s="583"/>
      <c r="H22" s="583"/>
      <c r="I22" s="584"/>
      <c r="J22" s="583"/>
      <c r="K22" s="583"/>
      <c r="L22" s="584"/>
      <c r="M22" s="583"/>
      <c r="N22" s="583"/>
      <c r="O22" s="584"/>
      <c r="P22" s="474" t="str">
        <f>'Form-10-(1)'!Q22</f>
        <v/>
      </c>
      <c r="Q22" s="474" t="str">
        <f>'Form-10-(1)'!R22</f>
        <v/>
      </c>
      <c r="R22" s="475" t="str">
        <f>'Form-10-(1)'!S22</f>
        <v/>
      </c>
      <c r="S22" s="181"/>
    </row>
    <row r="23" spans="2:19" ht="21.75" customHeight="1" x14ac:dyDescent="0.35">
      <c r="B23" s="497" t="str">
        <f>IF('Form-10-(1)'!B23:C23="","",'Form-10-(1)'!B23:C23)</f>
        <v>TEH (as kerosene)</v>
      </c>
      <c r="C23" s="498"/>
      <c r="D23" s="582"/>
      <c r="E23" s="583"/>
      <c r="F23" s="584"/>
      <c r="G23" s="583"/>
      <c r="H23" s="583"/>
      <c r="I23" s="584"/>
      <c r="J23" s="583"/>
      <c r="K23" s="583"/>
      <c r="L23" s="584"/>
      <c r="M23" s="583"/>
      <c r="N23" s="583"/>
      <c r="O23" s="584"/>
      <c r="P23" s="474" t="str">
        <f>'Form-10-(1)'!Q23</f>
        <v/>
      </c>
      <c r="Q23" s="474" t="str">
        <f>'Form-10-(1)'!R23</f>
        <v/>
      </c>
      <c r="R23" s="475" t="str">
        <f>'Form-10-(1)'!S23</f>
        <v/>
      </c>
      <c r="S23" s="181"/>
    </row>
    <row r="24" spans="2:19" ht="21.75" customHeight="1" x14ac:dyDescent="0.35">
      <c r="B24" s="497" t="str">
        <f>IF('Form-10-(1)'!B24="","",'Form-10-(1)'!B24)</f>
        <v>TEH as</v>
      </c>
      <c r="C24" s="498" t="str">
        <f>IF('Form-10-(1)'!C24="","",'Form-10-(1)'!C24)</f>
        <v/>
      </c>
      <c r="D24" s="582"/>
      <c r="E24" s="583"/>
      <c r="F24" s="584"/>
      <c r="G24" s="583"/>
      <c r="H24" s="583"/>
      <c r="I24" s="584"/>
      <c r="J24" s="583"/>
      <c r="K24" s="583"/>
      <c r="L24" s="584"/>
      <c r="M24" s="583"/>
      <c r="N24" s="583"/>
      <c r="O24" s="584"/>
      <c r="P24" s="474" t="str">
        <f>'Form-10-(1)'!Q24</f>
        <v/>
      </c>
      <c r="Q24" s="474" t="str">
        <f>'Form-10-(1)'!R24</f>
        <v/>
      </c>
      <c r="R24" s="475" t="str">
        <f>'Form-10-(1)'!S24</f>
        <v/>
      </c>
      <c r="S24" s="181"/>
    </row>
    <row r="25" spans="2:19" ht="21.75" customHeight="1" x14ac:dyDescent="0.35">
      <c r="B25" s="497" t="str">
        <f>IF('Form-10-(1)'!B25:C25="","",'Form-10-(1)'!B25:C25)</f>
        <v>TEH as</v>
      </c>
      <c r="C25" s="498" t="str">
        <f>IF('Form-10-(1)'!C25="","",'Form-10-(1)'!C25)</f>
        <v/>
      </c>
      <c r="D25" s="582"/>
      <c r="E25" s="583"/>
      <c r="F25" s="584"/>
      <c r="G25" s="583"/>
      <c r="H25" s="583"/>
      <c r="I25" s="584"/>
      <c r="J25" s="583"/>
      <c r="K25" s="583"/>
      <c r="L25" s="584"/>
      <c r="M25" s="583"/>
      <c r="N25" s="583"/>
      <c r="O25" s="584"/>
      <c r="P25" s="474" t="str">
        <f>'Form-10-(1)'!Q25</f>
        <v/>
      </c>
      <c r="Q25" s="474" t="str">
        <f>'Form-10-(1)'!R25</f>
        <v/>
      </c>
      <c r="R25" s="475" t="str">
        <f>'Form-10-(1)'!S25</f>
        <v/>
      </c>
      <c r="S25" s="181"/>
    </row>
    <row r="26" spans="2:19" ht="21.75" customHeight="1" x14ac:dyDescent="0.35">
      <c r="B26" s="497" t="str">
        <f>IF('Form-10-(1)'!B26:C26="","",'Form-10-(1)'!B26:C26)</f>
        <v>TEH as</v>
      </c>
      <c r="C26" s="498" t="str">
        <f>IF('Form-10-(1)'!C26="","",'Form-10-(1)'!C26)</f>
        <v/>
      </c>
      <c r="D26" s="585"/>
      <c r="E26" s="586"/>
      <c r="F26" s="587"/>
      <c r="G26" s="586"/>
      <c r="H26" s="586"/>
      <c r="I26" s="587"/>
      <c r="J26" s="586"/>
      <c r="K26" s="586"/>
      <c r="L26" s="587"/>
      <c r="M26" s="586"/>
      <c r="N26" s="586"/>
      <c r="O26" s="587"/>
      <c r="P26" s="474" t="str">
        <f>'Form-10-(1)'!Q26</f>
        <v/>
      </c>
      <c r="Q26" s="474" t="str">
        <f>'Form-10-(1)'!R26</f>
        <v/>
      </c>
      <c r="R26" s="475" t="str">
        <f>'Form-10-(1)'!S26</f>
        <v/>
      </c>
      <c r="S26" s="181"/>
    </row>
    <row r="27" spans="2:19" ht="21.75" customHeight="1" x14ac:dyDescent="0.35">
      <c r="B27" s="464" t="s">
        <v>214</v>
      </c>
      <c r="C27" s="500"/>
      <c r="D27" s="501"/>
      <c r="E27" s="501"/>
      <c r="F27" s="501"/>
      <c r="G27" s="501"/>
      <c r="H27" s="501"/>
      <c r="I27" s="501"/>
      <c r="J27" s="501"/>
      <c r="K27" s="501"/>
      <c r="L27" s="501"/>
      <c r="M27" s="501"/>
      <c r="N27" s="501"/>
      <c r="O27" s="501"/>
      <c r="P27" s="485"/>
      <c r="Q27" s="485"/>
      <c r="R27" s="479"/>
      <c r="S27" s="181"/>
    </row>
    <row r="28" spans="2:19" ht="21.75" customHeight="1" x14ac:dyDescent="0.35">
      <c r="B28" s="1052" t="str">
        <f>IF('Form-10-(1)'!B28="","",'Form-10-(1)'!B28)</f>
        <v/>
      </c>
      <c r="C28" s="1053"/>
      <c r="D28" s="579"/>
      <c r="E28" s="580"/>
      <c r="F28" s="581"/>
      <c r="G28" s="580"/>
      <c r="H28" s="580"/>
      <c r="I28" s="581"/>
      <c r="J28" s="580"/>
      <c r="K28" s="580"/>
      <c r="L28" s="581"/>
      <c r="M28" s="580"/>
      <c r="N28" s="580"/>
      <c r="O28" s="581"/>
      <c r="P28" s="474" t="str">
        <f>'Form-10-(1)'!Q28</f>
        <v/>
      </c>
      <c r="Q28" s="474" t="str">
        <f>'Form-10-(1)'!R28</f>
        <v/>
      </c>
      <c r="R28" s="475" t="str">
        <f>'Form-10-(1)'!S28</f>
        <v/>
      </c>
      <c r="S28" s="181"/>
    </row>
    <row r="29" spans="2:19" ht="21.75" customHeight="1" x14ac:dyDescent="0.35">
      <c r="B29" s="1052" t="str">
        <f>IF('Form-10-(1)'!B29="","",'Form-10-(1)'!B29)</f>
        <v/>
      </c>
      <c r="C29" s="1053"/>
      <c r="D29" s="582"/>
      <c r="E29" s="583"/>
      <c r="F29" s="584"/>
      <c r="G29" s="583"/>
      <c r="H29" s="583"/>
      <c r="I29" s="584"/>
      <c r="J29" s="583"/>
      <c r="K29" s="583"/>
      <c r="L29" s="584"/>
      <c r="M29" s="583"/>
      <c r="N29" s="583"/>
      <c r="O29" s="584"/>
      <c r="P29" s="474" t="str">
        <f>'Form-10-(1)'!Q29</f>
        <v/>
      </c>
      <c r="Q29" s="474" t="str">
        <f>'Form-10-(1)'!R29</f>
        <v/>
      </c>
      <c r="R29" s="475" t="str">
        <f>'Form-10-(1)'!S29</f>
        <v/>
      </c>
      <c r="S29" s="181"/>
    </row>
    <row r="30" spans="2:19" ht="21.75" customHeight="1" x14ac:dyDescent="0.35">
      <c r="B30" s="1052" t="str">
        <f>IF('Form-10-(1)'!B30="","",'Form-10-(1)'!B30)</f>
        <v/>
      </c>
      <c r="C30" s="1053"/>
      <c r="D30" s="582"/>
      <c r="E30" s="583"/>
      <c r="F30" s="584"/>
      <c r="G30" s="583"/>
      <c r="H30" s="583"/>
      <c r="I30" s="584"/>
      <c r="J30" s="583"/>
      <c r="K30" s="583"/>
      <c r="L30" s="584"/>
      <c r="M30" s="583"/>
      <c r="N30" s="583"/>
      <c r="O30" s="584"/>
      <c r="P30" s="474" t="str">
        <f>'Form-10-(1)'!Q30</f>
        <v/>
      </c>
      <c r="Q30" s="474" t="str">
        <f>'Form-10-(1)'!R30</f>
        <v/>
      </c>
      <c r="R30" s="475" t="str">
        <f>'Form-10-(1)'!S30</f>
        <v/>
      </c>
      <c r="S30" s="181"/>
    </row>
    <row r="31" spans="2:19" ht="21.75" customHeight="1" x14ac:dyDescent="0.35">
      <c r="B31" s="1052" t="str">
        <f>IF('Form-10-(1)'!B31="","",'Form-10-(1)'!B31)</f>
        <v/>
      </c>
      <c r="C31" s="1053"/>
      <c r="D31" s="585"/>
      <c r="E31" s="586"/>
      <c r="F31" s="587"/>
      <c r="G31" s="586"/>
      <c r="H31" s="586"/>
      <c r="I31" s="587"/>
      <c r="J31" s="586"/>
      <c r="K31" s="586"/>
      <c r="L31" s="587"/>
      <c r="M31" s="586"/>
      <c r="N31" s="586"/>
      <c r="O31" s="587"/>
      <c r="P31" s="474" t="str">
        <f>'Form-10-(1)'!Q31</f>
        <v/>
      </c>
      <c r="Q31" s="474" t="str">
        <f>'Form-10-(1)'!R31</f>
        <v/>
      </c>
      <c r="R31" s="475" t="str">
        <f>'Form-10-(1)'!S31</f>
        <v/>
      </c>
      <c r="S31" s="181"/>
    </row>
    <row r="32" spans="2:19" ht="21.75" hidden="1" customHeight="1" x14ac:dyDescent="0.35">
      <c r="B32" s="486" t="s">
        <v>149</v>
      </c>
      <c r="C32" s="487"/>
      <c r="D32" s="502"/>
      <c r="E32" s="502"/>
      <c r="F32" s="503"/>
      <c r="G32" s="502"/>
      <c r="H32" s="502"/>
      <c r="I32" s="503"/>
      <c r="J32" s="502"/>
      <c r="K32" s="502"/>
      <c r="L32" s="503"/>
      <c r="M32" s="502"/>
      <c r="N32" s="502"/>
      <c r="O32" s="503"/>
      <c r="P32" s="479" t="str">
        <f>'Form-10-(1)'!Q32</f>
        <v/>
      </c>
      <c r="Q32" s="479" t="str">
        <f>'Form-10-(1)'!R32</f>
        <v/>
      </c>
      <c r="R32" s="479" t="str">
        <f>'Form-10-(1)'!S32</f>
        <v/>
      </c>
      <c r="S32" s="181"/>
    </row>
    <row r="33" spans="2:19" ht="21.75" hidden="1" customHeight="1" x14ac:dyDescent="0.35">
      <c r="B33" s="486" t="s">
        <v>150</v>
      </c>
      <c r="C33" s="487"/>
      <c r="D33" s="502"/>
      <c r="E33" s="502"/>
      <c r="F33" s="503"/>
      <c r="G33" s="502"/>
      <c r="H33" s="502"/>
      <c r="I33" s="503"/>
      <c r="J33" s="502"/>
      <c r="K33" s="502"/>
      <c r="L33" s="503"/>
      <c r="M33" s="502"/>
      <c r="N33" s="502"/>
      <c r="O33" s="503"/>
      <c r="P33" s="479" t="str">
        <f>'Form-10-(1)'!Q33</f>
        <v/>
      </c>
      <c r="Q33" s="479" t="str">
        <f>'Form-10-(1)'!R33</f>
        <v/>
      </c>
      <c r="R33" s="479" t="str">
        <f>'Form-10-(1)'!S33</f>
        <v/>
      </c>
      <c r="S33" s="181"/>
    </row>
    <row r="34" spans="2:19" ht="21.75" hidden="1" customHeight="1" x14ac:dyDescent="0.35">
      <c r="B34" s="486" t="s">
        <v>151</v>
      </c>
      <c r="C34" s="487"/>
      <c r="D34" s="502"/>
      <c r="E34" s="502"/>
      <c r="F34" s="503"/>
      <c r="G34" s="502"/>
      <c r="H34" s="502"/>
      <c r="I34" s="503"/>
      <c r="J34" s="502"/>
      <c r="K34" s="502"/>
      <c r="L34" s="503"/>
      <c r="M34" s="502"/>
      <c r="N34" s="502"/>
      <c r="O34" s="503"/>
      <c r="P34" s="479" t="str">
        <f>'Form-10-(1)'!Q34</f>
        <v/>
      </c>
      <c r="Q34" s="479" t="str">
        <f>'Form-10-(1)'!R34</f>
        <v/>
      </c>
      <c r="R34" s="479" t="str">
        <f>'Form-10-(1)'!S34</f>
        <v/>
      </c>
      <c r="S34" s="181"/>
    </row>
    <row r="35" spans="2:19" ht="21.75" hidden="1" customHeight="1" x14ac:dyDescent="0.35">
      <c r="B35" s="486" t="s">
        <v>152</v>
      </c>
      <c r="C35" s="487"/>
      <c r="D35" s="502"/>
      <c r="E35" s="502"/>
      <c r="F35" s="503"/>
      <c r="G35" s="502"/>
      <c r="H35" s="502"/>
      <c r="I35" s="503"/>
      <c r="J35" s="502"/>
      <c r="K35" s="502"/>
      <c r="L35" s="503"/>
      <c r="M35" s="502"/>
      <c r="N35" s="502"/>
      <c r="O35" s="503"/>
      <c r="P35" s="479" t="str">
        <f>'Form-10-(1)'!Q35</f>
        <v/>
      </c>
      <c r="Q35" s="479" t="str">
        <f>'Form-10-(1)'!R35</f>
        <v/>
      </c>
      <c r="R35" s="479" t="str">
        <f>'Form-10-(1)'!S35</f>
        <v/>
      </c>
      <c r="S35" s="181"/>
    </row>
    <row r="36" spans="2:19" ht="21.75" hidden="1" customHeight="1" x14ac:dyDescent="0.35">
      <c r="B36" s="486" t="s">
        <v>153</v>
      </c>
      <c r="C36" s="487"/>
      <c r="D36" s="502"/>
      <c r="E36" s="502"/>
      <c r="F36" s="503"/>
      <c r="G36" s="502"/>
      <c r="H36" s="502"/>
      <c r="I36" s="503"/>
      <c r="J36" s="502"/>
      <c r="K36" s="502"/>
      <c r="L36" s="503"/>
      <c r="M36" s="502"/>
      <c r="N36" s="502"/>
      <c r="O36" s="503"/>
      <c r="P36" s="479" t="str">
        <f>'Form-10-(1)'!Q36</f>
        <v/>
      </c>
      <c r="Q36" s="479" t="str">
        <f>'Form-10-(1)'!R36</f>
        <v/>
      </c>
      <c r="R36" s="479" t="str">
        <f>'Form-10-(1)'!S36</f>
        <v/>
      </c>
      <c r="S36" s="181"/>
    </row>
    <row r="37" spans="2:19" ht="21.75" hidden="1" customHeight="1" x14ac:dyDescent="0.35">
      <c r="B37" s="486" t="s">
        <v>154</v>
      </c>
      <c r="C37" s="487"/>
      <c r="D37" s="502"/>
      <c r="E37" s="502"/>
      <c r="F37" s="503"/>
      <c r="G37" s="502"/>
      <c r="H37" s="502"/>
      <c r="I37" s="503"/>
      <c r="J37" s="502"/>
      <c r="K37" s="502"/>
      <c r="L37" s="503"/>
      <c r="M37" s="502"/>
      <c r="N37" s="502"/>
      <c r="O37" s="503"/>
      <c r="P37" s="479" t="str">
        <f>'Form-10-(1)'!Q37</f>
        <v/>
      </c>
      <c r="Q37" s="479" t="str">
        <f>'Form-10-(1)'!R37</f>
        <v/>
      </c>
      <c r="R37" s="479" t="str">
        <f>'Form-10-(1)'!S37</f>
        <v/>
      </c>
      <c r="S37" s="181"/>
    </row>
    <row r="38" spans="2:19" ht="21.75" hidden="1" customHeight="1" x14ac:dyDescent="0.35">
      <c r="B38" s="486" t="s">
        <v>155</v>
      </c>
      <c r="C38" s="487"/>
      <c r="D38" s="502"/>
      <c r="E38" s="502"/>
      <c r="F38" s="503"/>
      <c r="G38" s="502"/>
      <c r="H38" s="502"/>
      <c r="I38" s="503"/>
      <c r="J38" s="502"/>
      <c r="K38" s="502"/>
      <c r="L38" s="503"/>
      <c r="M38" s="502"/>
      <c r="N38" s="502"/>
      <c r="O38" s="503"/>
      <c r="P38" s="479" t="str">
        <f>'Form-10-(1)'!Q38</f>
        <v/>
      </c>
      <c r="Q38" s="479" t="str">
        <f>'Form-10-(1)'!R38</f>
        <v/>
      </c>
      <c r="R38" s="479" t="str">
        <f>'Form-10-(1)'!S38</f>
        <v/>
      </c>
      <c r="S38" s="181"/>
    </row>
    <row r="39" spans="2:19" ht="21.75" hidden="1" customHeight="1" x14ac:dyDescent="0.35">
      <c r="B39" s="486" t="s">
        <v>156</v>
      </c>
      <c r="C39" s="487"/>
      <c r="D39" s="504"/>
      <c r="E39" s="504"/>
      <c r="F39" s="505"/>
      <c r="G39" s="504"/>
      <c r="H39" s="504"/>
      <c r="I39" s="505"/>
      <c r="J39" s="504"/>
      <c r="K39" s="504"/>
      <c r="L39" s="505"/>
      <c r="M39" s="504"/>
      <c r="N39" s="504"/>
      <c r="O39" s="505"/>
      <c r="P39" s="479" t="str">
        <f>'Form-10-(1)'!Q39</f>
        <v/>
      </c>
      <c r="Q39" s="479" t="str">
        <f>'Form-10-(1)'!R39</f>
        <v/>
      </c>
      <c r="R39" s="479" t="str">
        <f>'Form-10-(1)'!S39</f>
        <v/>
      </c>
      <c r="S39" s="181"/>
    </row>
    <row r="40" spans="2:19" ht="21" customHeight="1" x14ac:dyDescent="0.3">
      <c r="B40" s="254" t="s">
        <v>145</v>
      </c>
      <c r="C40" s="254"/>
      <c r="D40" s="15"/>
      <c r="E40" s="432"/>
      <c r="F40" s="493"/>
      <c r="G40" s="493"/>
      <c r="H40" s="493"/>
      <c r="I40" s="493"/>
      <c r="J40" s="493"/>
      <c r="K40" s="493"/>
      <c r="L40" s="493"/>
      <c r="M40" s="493"/>
      <c r="N40" s="493"/>
      <c r="O40" s="493"/>
      <c r="P40" s="493"/>
      <c r="Q40" s="493"/>
      <c r="R40" s="493"/>
      <c r="S40" s="182"/>
    </row>
    <row r="41" spans="2:19" ht="14.1" customHeight="1" x14ac:dyDescent="0.35">
      <c r="B41" s="254" t="s">
        <v>236</v>
      </c>
      <c r="C41" s="254"/>
      <c r="D41" s="15"/>
      <c r="E41" s="432"/>
      <c r="F41" s="432"/>
      <c r="G41" s="432"/>
      <c r="H41" s="432"/>
      <c r="I41" s="432"/>
      <c r="J41" s="433"/>
      <c r="K41" s="433"/>
      <c r="L41" s="433"/>
      <c r="M41" s="433"/>
      <c r="N41" s="433"/>
      <c r="O41" s="433"/>
      <c r="P41" s="433"/>
      <c r="Q41" s="775"/>
      <c r="R41" s="779"/>
      <c r="S41" s="235"/>
    </row>
    <row r="42" spans="2:19" ht="14.1" customHeight="1" x14ac:dyDescent="0.3">
      <c r="B42" s="254" t="s">
        <v>232</v>
      </c>
      <c r="C42" s="254"/>
      <c r="D42" s="15"/>
      <c r="E42" s="432"/>
      <c r="F42" s="432"/>
      <c r="G42" s="432"/>
      <c r="H42" s="432"/>
      <c r="I42" s="432"/>
      <c r="J42" s="433"/>
      <c r="K42" s="433"/>
      <c r="L42" s="433"/>
      <c r="M42" s="433"/>
      <c r="N42" s="433"/>
      <c r="O42" s="433"/>
      <c r="P42" s="433"/>
      <c r="Q42" s="433"/>
      <c r="R42" s="433"/>
      <c r="S42" s="183"/>
    </row>
    <row r="43" spans="2:19" s="115" customFormat="1" ht="14.1" customHeight="1" x14ac:dyDescent="0.3">
      <c r="B43" s="434" t="s">
        <v>368</v>
      </c>
      <c r="C43" s="434"/>
      <c r="D43" s="435"/>
      <c r="E43" s="435"/>
      <c r="F43" s="435"/>
      <c r="G43" s="435"/>
      <c r="H43" s="435"/>
      <c r="I43" s="435"/>
      <c r="J43" s="435"/>
      <c r="K43" s="435"/>
      <c r="L43" s="435"/>
      <c r="M43" s="435"/>
      <c r="N43" s="435"/>
      <c r="O43" s="435"/>
      <c r="P43" s="435"/>
      <c r="Q43" s="435"/>
      <c r="R43" s="435"/>
    </row>
    <row r="44" spans="2:19" ht="18" customHeight="1" x14ac:dyDescent="0.3">
      <c r="B44" s="254" t="s">
        <v>216</v>
      </c>
      <c r="C44" s="254"/>
      <c r="D44" s="15"/>
      <c r="E44" s="15"/>
      <c r="F44" s="15"/>
      <c r="G44" s="15"/>
      <c r="H44" s="15"/>
      <c r="I44" s="15"/>
      <c r="J44" s="15"/>
      <c r="K44" s="15"/>
      <c r="L44" s="15"/>
      <c r="M44" s="15"/>
      <c r="N44" s="15"/>
      <c r="O44" s="15"/>
      <c r="P44" s="15"/>
      <c r="Q44" s="15"/>
      <c r="R44" s="15"/>
    </row>
    <row r="57" s="115" customFormat="1" ht="14.25" customHeight="1" x14ac:dyDescent="0.25"/>
    <row r="58" s="115" customFormat="1" ht="16.05" customHeight="1" x14ac:dyDescent="0.25"/>
  </sheetData>
  <sheetProtection algorithmName="SHA-512" hashValue="L/QgXvbQy+4A9ctSj3O+jACwfvZWobkakFUVBUDCsxZBbUS/755zb9teaO6s9qXn/+qiSQWWvNay79jR1ddaaQ==" saltValue="cdQoMy6zwlRCj3tOoxX7aQ==" spinCount="100000" sheet="1" objects="1" scenarios="1"/>
  <mergeCells count="16">
    <mergeCell ref="B30:C30"/>
    <mergeCell ref="B31:C31"/>
    <mergeCell ref="D10:F10"/>
    <mergeCell ref="G10:I10"/>
    <mergeCell ref="B28:C28"/>
    <mergeCell ref="B29:C29"/>
    <mergeCell ref="D11:F11"/>
    <mergeCell ref="G11:I11"/>
    <mergeCell ref="B8:R8"/>
    <mergeCell ref="P10:P12"/>
    <mergeCell ref="Q10:Q12"/>
    <mergeCell ref="R10:R12"/>
    <mergeCell ref="J10:L10"/>
    <mergeCell ref="M10:O10"/>
    <mergeCell ref="J11:L11"/>
    <mergeCell ref="M11:O11"/>
  </mergeCells>
  <phoneticPr fontId="0" type="noConversion"/>
  <printOptions horizontalCentered="1" verticalCentered="1"/>
  <pageMargins left="0.75" right="0.75" top="1" bottom="1" header="0.25" footer="0.5"/>
  <pageSetup scale="65" orientation="landscape" r:id="rId1"/>
  <headerFooter alignWithMargins="0">
    <oddFooter>&amp;L(Version 7.0, revised July 2025)</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B1:AA37"/>
  <sheetViews>
    <sheetView showGridLines="0" showRowColHeaders="0" zoomScale="75" zoomScaleNormal="75" zoomScaleSheetLayoutView="100" workbookViewId="0">
      <selection activeCell="B12" sqref="B12:B13"/>
    </sheetView>
  </sheetViews>
  <sheetFormatPr defaultColWidth="9.33203125" defaultRowHeight="13.2" x14ac:dyDescent="0.25"/>
  <cols>
    <col min="1" max="1" width="15.33203125" style="187" customWidth="1"/>
    <col min="2" max="2" width="8" style="187" customWidth="1"/>
    <col min="3" max="3" width="34" style="187" customWidth="1"/>
    <col min="4" max="4" width="13.88671875" style="187" customWidth="1"/>
    <col min="5" max="10" width="14" style="187" customWidth="1"/>
    <col min="11" max="11" width="14" style="187" hidden="1" customWidth="1"/>
    <col min="12" max="13" width="14" style="187" customWidth="1"/>
    <col min="14" max="14" width="17.77734375" style="187" customWidth="1"/>
    <col min="15" max="15" width="9.33203125" style="187"/>
    <col min="16" max="16" width="13.21875" style="187" customWidth="1"/>
    <col min="17" max="17" width="10" style="187" hidden="1" customWidth="1"/>
    <col min="18" max="19" width="9.33203125" style="187" hidden="1" customWidth="1"/>
    <col min="20" max="20" width="0" style="187" hidden="1" customWidth="1"/>
    <col min="21" max="16384" width="9.33203125" style="187"/>
  </cols>
  <sheetData>
    <row r="1" spans="2:27" s="115" customFormat="1" ht="3" customHeight="1" x14ac:dyDescent="0.25">
      <c r="AA1" s="816"/>
    </row>
    <row r="2" spans="2:27" s="184" customFormat="1" ht="21" customHeight="1" x14ac:dyDescent="0.35">
      <c r="B2" s="597" t="s">
        <v>464</v>
      </c>
      <c r="C2" s="67"/>
      <c r="D2" s="68"/>
      <c r="E2" s="68"/>
      <c r="F2" s="68"/>
      <c r="G2" s="68"/>
      <c r="H2" s="68"/>
      <c r="I2" s="68"/>
      <c r="J2" s="592"/>
      <c r="K2" s="68"/>
      <c r="L2" s="38"/>
      <c r="M2" s="38"/>
      <c r="N2" s="596" t="s">
        <v>401</v>
      </c>
    </row>
    <row r="3" spans="2:27" s="184" customFormat="1" ht="4.5" customHeight="1" x14ac:dyDescent="0.35">
      <c r="B3" s="40"/>
      <c r="C3" s="40"/>
      <c r="D3" s="39"/>
      <c r="E3" s="39"/>
      <c r="F3" s="39"/>
      <c r="G3" s="39"/>
      <c r="H3" s="39"/>
      <c r="I3" s="39"/>
      <c r="J3" s="39"/>
      <c r="K3" s="39"/>
      <c r="L3" s="39"/>
      <c r="M3" s="39"/>
      <c r="N3" s="39"/>
    </row>
    <row r="4" spans="2:27" s="185" customFormat="1" ht="21" customHeight="1" x14ac:dyDescent="0.3">
      <c r="B4" s="598" t="str">
        <f>CONCATENATE(Cover!D21,"  ",Cover!E21)</f>
        <v xml:space="preserve">FACILITY NAME:  </v>
      </c>
      <c r="C4" s="20"/>
      <c r="D4" s="16"/>
      <c r="E4" s="22"/>
      <c r="F4" s="77" t="str">
        <f>CONCATENATE(Cover!D23,"  ",Cover!E23)</f>
        <v xml:space="preserve">PROGRAM NO.:  </v>
      </c>
      <c r="G4" s="21"/>
      <c r="H4" s="23"/>
      <c r="I4" s="22"/>
      <c r="J4" s="79" t="str">
        <f>CONCATENATE(Cover!D24,"  ",Cover!E24)</f>
        <v xml:space="preserve">FACILITY NO.:  </v>
      </c>
      <c r="K4" s="23"/>
      <c r="L4" s="23"/>
      <c r="M4" s="23"/>
      <c r="N4" s="73"/>
    </row>
    <row r="5" spans="2:27" s="185" customFormat="1" ht="4.5" customHeight="1" x14ac:dyDescent="0.3">
      <c r="B5" s="9"/>
      <c r="C5" s="19"/>
      <c r="D5" s="19"/>
      <c r="E5" s="19"/>
      <c r="F5" s="19"/>
      <c r="G5" s="19"/>
      <c r="H5" s="14"/>
      <c r="I5" s="19"/>
      <c r="J5" s="19"/>
      <c r="K5" s="19"/>
      <c r="L5" s="19"/>
      <c r="M5" s="19"/>
      <c r="N5" s="19"/>
    </row>
    <row r="6" spans="2:27" s="186" customFormat="1" ht="21" customHeight="1" x14ac:dyDescent="0.3">
      <c r="B6" s="536" t="str">
        <f>CONCATENATE(Cover!D26,"  ",Cover!E26)</f>
        <v xml:space="preserve">CONSULTANT:  </v>
      </c>
      <c r="C6" s="17"/>
      <c r="D6" s="17"/>
      <c r="E6" s="24"/>
      <c r="F6" s="78" t="str">
        <f>IF(Cover!E27="",Cover!D27,CONCATENATE(Cover!D27,"  ",TEXT(Cover!E27,"dd-mmm-yy")))</f>
        <v>COMPLETION DATE:</v>
      </c>
      <c r="G6" s="17"/>
      <c r="H6" s="25"/>
      <c r="I6" s="24"/>
      <c r="J6" s="80" t="str">
        <f>CONCATENATE(Cover!D28,"  ",Cover!E28)</f>
        <v xml:space="preserve">PREPARED BY:  </v>
      </c>
      <c r="K6" s="25"/>
      <c r="L6" s="25"/>
      <c r="M6" s="25"/>
      <c r="N6" s="18"/>
    </row>
    <row r="7" spans="2:27" s="186" customFormat="1" ht="5.0999999999999996" customHeight="1" x14ac:dyDescent="0.3">
      <c r="B7" s="595"/>
      <c r="C7" s="594"/>
      <c r="D7" s="594"/>
      <c r="E7" s="594"/>
      <c r="F7" s="594"/>
      <c r="G7" s="594"/>
      <c r="H7" s="593"/>
      <c r="I7" s="594"/>
      <c r="J7" s="382"/>
      <c r="K7" s="382"/>
      <c r="L7" s="382"/>
      <c r="M7" s="382"/>
      <c r="N7" s="15"/>
    </row>
    <row r="8" spans="2:27" s="185" customFormat="1" ht="21" customHeight="1" x14ac:dyDescent="0.3">
      <c r="B8" s="1063" t="s">
        <v>0</v>
      </c>
      <c r="C8" s="1064"/>
      <c r="D8" s="1064"/>
      <c r="E8" s="1064"/>
      <c r="F8" s="1064"/>
      <c r="G8" s="1064"/>
      <c r="H8" s="1064"/>
      <c r="I8" s="1064"/>
      <c r="J8" s="1064"/>
      <c r="K8" s="1064"/>
      <c r="L8" s="1064"/>
      <c r="M8" s="1064"/>
      <c r="N8" s="1065"/>
      <c r="O8" s="273"/>
    </row>
    <row r="9" spans="2:27" ht="18" customHeight="1" x14ac:dyDescent="0.25">
      <c r="B9" s="1075" t="s">
        <v>215</v>
      </c>
      <c r="C9" s="1076"/>
      <c r="D9" s="1076"/>
      <c r="E9" s="1076"/>
      <c r="F9" s="1076"/>
      <c r="G9" s="1076"/>
      <c r="H9" s="1076"/>
      <c r="I9" s="1076"/>
      <c r="J9" s="1076"/>
      <c r="K9" s="1076"/>
      <c r="L9" s="1076"/>
      <c r="M9" s="1076"/>
      <c r="N9" s="1077"/>
    </row>
    <row r="10" spans="2:27" ht="4.5" customHeight="1" x14ac:dyDescent="0.25">
      <c r="B10" s="317"/>
      <c r="C10" s="317"/>
      <c r="D10" s="318"/>
      <c r="E10" s="318"/>
      <c r="F10" s="318"/>
      <c r="G10" s="318"/>
      <c r="H10" s="318"/>
      <c r="I10" s="318"/>
      <c r="J10" s="318"/>
      <c r="K10" s="318"/>
      <c r="L10" s="318"/>
      <c r="M10" s="318"/>
      <c r="N10" s="318"/>
    </row>
    <row r="11" spans="2:27" ht="19.95" customHeight="1" x14ac:dyDescent="0.3">
      <c r="B11" s="378" t="s">
        <v>157</v>
      </c>
      <c r="C11" s="6"/>
      <c r="D11" s="599"/>
      <c r="E11" s="599"/>
      <c r="F11" s="599"/>
      <c r="G11" s="599"/>
      <c r="H11" s="599"/>
      <c r="I11" s="599"/>
      <c r="J11" s="599"/>
      <c r="K11" s="369"/>
      <c r="L11" s="1066" t="s">
        <v>131</v>
      </c>
      <c r="M11" s="1066" t="s">
        <v>132</v>
      </c>
      <c r="N11" s="1066" t="s">
        <v>448</v>
      </c>
      <c r="Q11" s="196"/>
      <c r="R11" s="196"/>
      <c r="S11" s="196"/>
      <c r="T11" s="196"/>
    </row>
    <row r="12" spans="2:27" ht="19.95" customHeight="1" x14ac:dyDescent="0.25">
      <c r="B12" s="378" t="s">
        <v>160</v>
      </c>
      <c r="C12" s="7"/>
      <c r="D12" s="600"/>
      <c r="E12" s="601"/>
      <c r="F12" s="601"/>
      <c r="G12" s="601"/>
      <c r="H12" s="601"/>
      <c r="I12" s="601"/>
      <c r="J12" s="602"/>
      <c r="K12" s="370"/>
      <c r="L12" s="1067"/>
      <c r="M12" s="1067"/>
      <c r="N12" s="1067"/>
      <c r="Q12" s="196"/>
      <c r="R12" s="196"/>
      <c r="S12" s="196"/>
      <c r="T12" s="196"/>
    </row>
    <row r="13" spans="2:27" ht="19.95" customHeight="1" x14ac:dyDescent="0.25">
      <c r="B13" s="378" t="s">
        <v>158</v>
      </c>
      <c r="C13" s="7"/>
      <c r="D13" s="603"/>
      <c r="E13" s="604"/>
      <c r="F13" s="604"/>
      <c r="G13" s="604"/>
      <c r="H13" s="604"/>
      <c r="I13" s="604"/>
      <c r="J13" s="605"/>
      <c r="K13" s="370"/>
      <c r="L13" s="1067"/>
      <c r="M13" s="1067"/>
      <c r="N13" s="1067"/>
      <c r="Q13" s="196"/>
      <c r="R13" s="196"/>
      <c r="S13" s="196"/>
      <c r="T13" s="196"/>
    </row>
    <row r="14" spans="2:27" ht="19.95" customHeight="1" x14ac:dyDescent="0.25">
      <c r="B14" s="378" t="s">
        <v>159</v>
      </c>
      <c r="C14" s="7"/>
      <c r="D14" s="603"/>
      <c r="E14" s="604"/>
      <c r="F14" s="604"/>
      <c r="G14" s="604"/>
      <c r="H14" s="604"/>
      <c r="I14" s="604"/>
      <c r="J14" s="605"/>
      <c r="K14" s="370" t="s">
        <v>246</v>
      </c>
      <c r="L14" s="1067"/>
      <c r="M14" s="1067"/>
      <c r="N14" s="1067"/>
      <c r="Q14" s="196"/>
      <c r="R14" s="196"/>
      <c r="S14" s="196"/>
      <c r="T14" s="196"/>
    </row>
    <row r="15" spans="2:27" ht="19.95" customHeight="1" x14ac:dyDescent="0.3">
      <c r="B15" s="378" t="s">
        <v>178</v>
      </c>
      <c r="C15" s="6"/>
      <c r="D15" s="606"/>
      <c r="E15" s="607"/>
      <c r="F15" s="607"/>
      <c r="G15" s="607"/>
      <c r="H15" s="607"/>
      <c r="I15" s="607"/>
      <c r="J15" s="608"/>
      <c r="K15" s="371" t="s">
        <v>247</v>
      </c>
      <c r="L15" s="1068"/>
      <c r="M15" s="1068"/>
      <c r="N15" s="1068"/>
      <c r="Q15" s="196"/>
      <c r="R15" s="196"/>
      <c r="S15" s="196"/>
      <c r="T15" s="196"/>
    </row>
    <row r="16" spans="2:27" ht="19.95" customHeight="1" x14ac:dyDescent="0.3">
      <c r="B16" s="509" t="s">
        <v>402</v>
      </c>
      <c r="C16" s="510"/>
      <c r="D16" s="44"/>
      <c r="E16" s="44"/>
      <c r="F16" s="44"/>
      <c r="G16" s="44"/>
      <c r="H16" s="44"/>
      <c r="I16" s="44"/>
      <c r="J16" s="44"/>
      <c r="K16" s="351"/>
      <c r="L16" s="351"/>
      <c r="M16" s="351"/>
      <c r="N16" s="368"/>
      <c r="P16" s="189"/>
      <c r="Q16" s="196"/>
      <c r="R16" s="196"/>
      <c r="S16" s="196"/>
      <c r="T16" s="196"/>
    </row>
    <row r="17" spans="2:20" ht="19.95" customHeight="1" x14ac:dyDescent="0.3">
      <c r="B17" s="511" t="s">
        <v>135</v>
      </c>
      <c r="C17" s="512"/>
      <c r="D17" s="609"/>
      <c r="E17" s="610"/>
      <c r="F17" s="610"/>
      <c r="G17" s="610"/>
      <c r="H17" s="610"/>
      <c r="I17" s="610"/>
      <c r="J17" s="611"/>
      <c r="K17" s="379" t="str">
        <f>IF(COUNT(D17:J17,'Form-11a-(2)'!D17:J17)=0,"",COUNT(D17:J17,'Form-11a-(2)'!D17:J17,'Form-11a-(3)'!D17:J17))</f>
        <v/>
      </c>
      <c r="L17" s="516" t="str">
        <f>IF(K17="","",AVERAGE(D17:J17,'Form-11a-(2)'!D17:J17,'Form-11a-(3)'!D17:J17))</f>
        <v/>
      </c>
      <c r="M17" s="516" t="str">
        <f>IF(K17="","",MAX(D17:J17,'Form-11a-(2)'!D17:J17,'Form-11a-(3)'!D17:J17))</f>
        <v/>
      </c>
      <c r="N17" s="376" t="str">
        <f>IF(OR(L17="",M17=""),"",M17/L17)</f>
        <v/>
      </c>
      <c r="P17" s="189"/>
      <c r="Q17" s="196"/>
      <c r="R17" s="196"/>
      <c r="S17" s="196"/>
      <c r="T17" s="196"/>
    </row>
    <row r="18" spans="2:20" ht="19.95" customHeight="1" x14ac:dyDescent="0.3">
      <c r="B18" s="511" t="s">
        <v>136</v>
      </c>
      <c r="C18" s="512"/>
      <c r="D18" s="612"/>
      <c r="E18" s="613"/>
      <c r="F18" s="613"/>
      <c r="G18" s="613"/>
      <c r="H18" s="613"/>
      <c r="I18" s="613"/>
      <c r="J18" s="614"/>
      <c r="K18" s="379" t="str">
        <f>IF(COUNT(D18:J18,'Form-11a-(2)'!D18:J18)=0,"",COUNT(D18:J18,'Form-11a-(2)'!D18:J18,'Form-11a-(3)'!D18:J18))</f>
        <v/>
      </c>
      <c r="L18" s="516" t="str">
        <f>IF(K18="","",AVERAGE(D18:J18,'Form-11a-(2)'!D18:J18,'Form-11a-(3)'!D18:J18))</f>
        <v/>
      </c>
      <c r="M18" s="516" t="str">
        <f>IF(K18="","",MAX(D18:J18,'Form-11a-(2)'!D18:J18,'Form-11a-(3)'!D18:J18))</f>
        <v/>
      </c>
      <c r="N18" s="376" t="str">
        <f t="shared" ref="N18:N34" si="0">IF(OR(L18="",M18=""),"",M18/L18)</f>
        <v/>
      </c>
      <c r="P18" s="189"/>
      <c r="Q18" s="196">
        <f>COUNTIF(D18:N18,"fp")</f>
        <v>0</v>
      </c>
      <c r="R18" s="242" t="str">
        <f>IF(Q18&gt;0,ESOL1,IF(COUNT(D18:N18)=0,"--",MAX(D18:N18)))</f>
        <v>--</v>
      </c>
      <c r="S18" s="196"/>
      <c r="T18" s="196"/>
    </row>
    <row r="19" spans="2:20" ht="19.95" customHeight="1" x14ac:dyDescent="0.3">
      <c r="B19" s="511" t="s">
        <v>137</v>
      </c>
      <c r="C19" s="512"/>
      <c r="D19" s="612"/>
      <c r="E19" s="613"/>
      <c r="F19" s="613"/>
      <c r="G19" s="613"/>
      <c r="H19" s="613"/>
      <c r="I19" s="613"/>
      <c r="J19" s="614"/>
      <c r="K19" s="379" t="str">
        <f>IF(COUNT(D19:J19,'Form-11a-(2)'!D19:J19)=0,"",COUNT(D19:J19,'Form-11a-(2)'!D19:J19,'Form-11a-(3)'!D19:J19))</f>
        <v/>
      </c>
      <c r="L19" s="516" t="str">
        <f>IF(K19="","",AVERAGE(D19:J19,'Form-11a-(2)'!D19:J19,'Form-11a-(3)'!D19:J19))</f>
        <v/>
      </c>
      <c r="M19" s="516" t="str">
        <f>IF(K19="","",MAX(D19:J19,'Form-11a-(2)'!D19:J19,'Form-11a-(3)'!D19:J19))</f>
        <v/>
      </c>
      <c r="N19" s="376" t="str">
        <f t="shared" si="0"/>
        <v/>
      </c>
      <c r="Q19" s="196"/>
      <c r="R19" s="242"/>
      <c r="S19" s="196"/>
      <c r="T19" s="196"/>
    </row>
    <row r="20" spans="2:20" s="188" customFormat="1" ht="19.95" customHeight="1" x14ac:dyDescent="0.3">
      <c r="B20" s="511" t="s">
        <v>138</v>
      </c>
      <c r="C20" s="512"/>
      <c r="D20" s="612"/>
      <c r="E20" s="613"/>
      <c r="F20" s="613"/>
      <c r="G20" s="613"/>
      <c r="H20" s="613"/>
      <c r="I20" s="613"/>
      <c r="J20" s="614"/>
      <c r="K20" s="379" t="str">
        <f>IF(COUNT(D20:J20,'Form-11a-(2)'!D20:J20)=0,"",COUNT(D20:J20,'Form-11a-(2)'!D20:J20,'Form-11a-(3)'!D20:J20))</f>
        <v/>
      </c>
      <c r="L20" s="516" t="str">
        <f>IF(K20="","",AVERAGE(D20:J20,'Form-11a-(2)'!D20:J20,'Form-11a-(3)'!D20:J20))</f>
        <v/>
      </c>
      <c r="M20" s="516" t="str">
        <f>IF(K20="","",MAX(D20:J20,'Form-11a-(2)'!D20:J20,'Form-11a-(3)'!D20:J20))</f>
        <v/>
      </c>
      <c r="N20" s="376" t="str">
        <f t="shared" si="0"/>
        <v/>
      </c>
      <c r="Q20" s="196"/>
      <c r="R20" s="242"/>
      <c r="S20" s="243"/>
      <c r="T20" s="243"/>
    </row>
    <row r="21" spans="2:20" ht="19.95" customHeight="1" x14ac:dyDescent="0.3">
      <c r="B21" s="511" t="s">
        <v>140</v>
      </c>
      <c r="C21" s="512"/>
      <c r="D21" s="612"/>
      <c r="E21" s="613"/>
      <c r="F21" s="613"/>
      <c r="G21" s="613"/>
      <c r="H21" s="613"/>
      <c r="I21" s="613"/>
      <c r="J21" s="614"/>
      <c r="K21" s="379" t="str">
        <f>IF(COUNT(D21:J21,'Form-11a-(2)'!D21:J21)=0,"",COUNT(D21:J21,'Form-11a-(2)'!D21:J21,'Form-11a-(3)'!D21:J21))</f>
        <v/>
      </c>
      <c r="L21" s="516" t="str">
        <f>IF(K21="","",AVERAGE(D21:J21,'Form-11a-(2)'!D21:J21,'Form-11a-(3)'!D21:J21))</f>
        <v/>
      </c>
      <c r="M21" s="516" t="str">
        <f>IF(K21="","",MAX(D21:J21,'Form-11a-(2)'!D21:J21,'Form-11a-(3)'!D21:J21))</f>
        <v/>
      </c>
      <c r="N21" s="376" t="str">
        <f t="shared" si="0"/>
        <v/>
      </c>
      <c r="P21" s="189"/>
      <c r="Q21" s="243"/>
      <c r="R21" s="243"/>
      <c r="S21" s="196"/>
      <c r="T21" s="196"/>
    </row>
    <row r="22" spans="2:20" ht="19.95" customHeight="1" x14ac:dyDescent="0.3">
      <c r="B22" s="511" t="s">
        <v>139</v>
      </c>
      <c r="C22" s="512"/>
      <c r="D22" s="615"/>
      <c r="E22" s="616"/>
      <c r="F22" s="616"/>
      <c r="G22" s="616"/>
      <c r="H22" s="616"/>
      <c r="I22" s="616"/>
      <c r="J22" s="617"/>
      <c r="K22" s="379" t="str">
        <f>IF(COUNT(D22:J22,'Form-11a-(2)'!D22:J22)=0,"",COUNT(D22:J22,'Form-11a-(2)'!D22:J22,'Form-11a-(3)'!D22:J22))</f>
        <v/>
      </c>
      <c r="L22" s="516" t="str">
        <f>IF(K22="","",AVERAGE(D22:J22,'Form-11a-(2)'!D22:J22,'Form-11a-(3)'!D22:J22))</f>
        <v/>
      </c>
      <c r="M22" s="516" t="str">
        <f>IF(K22="","",MAX(D22:J22,'Form-11a-(2)'!D22:J22,'Form-11a-(3)'!D22:J22))</f>
        <v/>
      </c>
      <c r="N22" s="376" t="str">
        <f t="shared" si="0"/>
        <v/>
      </c>
      <c r="Q22" s="196"/>
      <c r="R22" s="196"/>
      <c r="S22" s="196"/>
      <c r="T22" s="196"/>
    </row>
    <row r="23" spans="2:20" ht="19.95" customHeight="1" x14ac:dyDescent="0.3">
      <c r="B23" s="509" t="s">
        <v>177</v>
      </c>
      <c r="C23" s="510"/>
      <c r="D23" s="44"/>
      <c r="E23" s="44"/>
      <c r="F23" s="44"/>
      <c r="G23" s="44"/>
      <c r="H23" s="44"/>
      <c r="I23" s="44"/>
      <c r="J23" s="44"/>
      <c r="K23" s="372"/>
      <c r="L23" s="372"/>
      <c r="M23" s="372"/>
      <c r="N23" s="373"/>
      <c r="P23" s="189"/>
      <c r="Q23" s="243"/>
      <c r="R23" s="243"/>
      <c r="S23" s="196"/>
      <c r="T23" s="196"/>
    </row>
    <row r="24" spans="2:20" ht="19.95" customHeight="1" x14ac:dyDescent="0.3">
      <c r="B24" s="511" t="s">
        <v>142</v>
      </c>
      <c r="C24" s="512"/>
      <c r="D24" s="609"/>
      <c r="E24" s="610"/>
      <c r="F24" s="610"/>
      <c r="G24" s="610"/>
      <c r="H24" s="610"/>
      <c r="I24" s="610"/>
      <c r="J24" s="611"/>
      <c r="K24" s="379" t="str">
        <f>IF(COUNT(D24:J24,'Form-11a-(2)'!D24:J24)=0,"",COUNT(D24:J24,'Form-11a-(2)'!D24:J24,'Form-11a-(3)'!D24:J24))</f>
        <v/>
      </c>
      <c r="L24" s="516" t="str">
        <f>IF(K24="","",AVERAGE(D24:J24,'Form-11a-(2)'!D24:J24,'Form-11a-(3)'!D24:J24))</f>
        <v/>
      </c>
      <c r="M24" s="516" t="str">
        <f>IF(K24="","",MAX(D24:J24,'Form-11a-(2)'!D24:J24,'Form-11a-(3)'!D24:J24))</f>
        <v/>
      </c>
      <c r="N24" s="376" t="str">
        <f t="shared" si="0"/>
        <v/>
      </c>
      <c r="Q24" s="196"/>
      <c r="R24" s="196"/>
      <c r="S24" s="196"/>
      <c r="T24" s="196"/>
    </row>
    <row r="25" spans="2:20" ht="19.95" customHeight="1" x14ac:dyDescent="0.3">
      <c r="B25" s="511" t="s">
        <v>143</v>
      </c>
      <c r="C25" s="512"/>
      <c r="D25" s="612"/>
      <c r="E25" s="613"/>
      <c r="F25" s="613"/>
      <c r="G25" s="613"/>
      <c r="H25" s="613"/>
      <c r="I25" s="613"/>
      <c r="J25" s="614"/>
      <c r="K25" s="379" t="str">
        <f>IF(COUNT(D25:J25,'Form-11a-(2)'!D25:J25)=0,"",COUNT(D25:J25,'Form-11a-(2)'!D25:J25,'Form-11a-(3)'!D25:J25))</f>
        <v/>
      </c>
      <c r="L25" s="516" t="str">
        <f>IF(K25="","",AVERAGE(D25:J25,'Form-11a-(2)'!D25:J25,'Form-11a-(3)'!D25:J25))</f>
        <v/>
      </c>
      <c r="M25" s="516" t="str">
        <f>IF(K25="","",MAX(D25:J25,'Form-11a-(2)'!D25:J25,'Form-11a-(3)'!D25:J25))</f>
        <v/>
      </c>
      <c r="N25" s="376" t="str">
        <f t="shared" si="0"/>
        <v/>
      </c>
      <c r="P25" s="189"/>
      <c r="Q25" s="196">
        <f>COUNTIF(D24:N24,"fp")</f>
        <v>0</v>
      </c>
      <c r="R25" s="242" t="str">
        <f>IF(Q25&gt;0,ESOL3,IF(COUNT(D24:N24)=0,"--",MAX(D24:N24)))</f>
        <v>--</v>
      </c>
      <c r="S25" s="196"/>
      <c r="T25" s="196"/>
    </row>
    <row r="26" spans="2:20" ht="19.95" customHeight="1" x14ac:dyDescent="0.3">
      <c r="B26" s="511" t="s">
        <v>144</v>
      </c>
      <c r="C26" s="512"/>
      <c r="D26" s="612"/>
      <c r="E26" s="613"/>
      <c r="F26" s="613"/>
      <c r="G26" s="613"/>
      <c r="H26" s="613"/>
      <c r="I26" s="613"/>
      <c r="J26" s="614"/>
      <c r="K26" s="379" t="str">
        <f>IF(COUNT(D26:J26,'Form-11a-(2)'!D26:J26)=0,"",COUNT(D26:J26,'Form-11a-(2)'!D26:J26,'Form-11a-(3)'!D26:J26))</f>
        <v/>
      </c>
      <c r="L26" s="516" t="str">
        <f>IF(K26="","",AVERAGE(D26:J26,'Form-11a-(2)'!D26:J26,'Form-11a-(3)'!D26:J26))</f>
        <v/>
      </c>
      <c r="M26" s="516" t="str">
        <f>IF(K26="","",MAX(D26:J26,'Form-11a-(2)'!D26:J26,'Form-11a-(3)'!D26:J26))</f>
        <v/>
      </c>
      <c r="N26" s="376" t="str">
        <f t="shared" si="0"/>
        <v/>
      </c>
      <c r="Q26" s="196"/>
      <c r="R26" s="242"/>
      <c r="S26" s="196"/>
      <c r="T26" s="196"/>
    </row>
    <row r="27" spans="2:20" s="188" customFormat="1" ht="19.95" customHeight="1" x14ac:dyDescent="0.3">
      <c r="B27" s="511" t="s">
        <v>234</v>
      </c>
      <c r="C27" s="657"/>
      <c r="D27" s="612"/>
      <c r="E27" s="613"/>
      <c r="F27" s="613"/>
      <c r="G27" s="613"/>
      <c r="H27" s="613"/>
      <c r="I27" s="613"/>
      <c r="J27" s="614"/>
      <c r="K27" s="379" t="str">
        <f>IF(COUNT(D27:J27,'Form-11a-(2)'!D27:J27)=0,"",COUNT(D27:J27,'Form-11a-(2)'!D27:J27,'Form-11a-(3)'!D27:J27))</f>
        <v/>
      </c>
      <c r="L27" s="516" t="str">
        <f>IF(K27="","",AVERAGE(D27:J27,'Form-11a-(2)'!D27:J27,'Form-11a-(3)'!D27:J27))</f>
        <v/>
      </c>
      <c r="M27" s="516" t="str">
        <f>IF(K27="","",MAX(D27:J27,'Form-11a-(2)'!D27:J27,'Form-11a-(3)'!D27:J27))</f>
        <v/>
      </c>
      <c r="N27" s="376" t="str">
        <f t="shared" si="0"/>
        <v/>
      </c>
      <c r="Q27" s="196"/>
      <c r="R27" s="242"/>
      <c r="S27" s="243"/>
      <c r="T27" s="243"/>
    </row>
    <row r="28" spans="2:20" ht="19.95" customHeight="1" x14ac:dyDescent="0.3">
      <c r="B28" s="511" t="s">
        <v>234</v>
      </c>
      <c r="C28" s="658"/>
      <c r="D28" s="612"/>
      <c r="E28" s="613"/>
      <c r="F28" s="613"/>
      <c r="G28" s="613"/>
      <c r="H28" s="613"/>
      <c r="I28" s="613"/>
      <c r="J28" s="614"/>
      <c r="K28" s="379" t="str">
        <f>IF(COUNT(D28:J28,'Form-11a-(2)'!D28:J28)=0,"",COUNT(D28:J28,'Form-11a-(2)'!D28:J28,'Form-11a-(3)'!D28:J28))</f>
        <v/>
      </c>
      <c r="L28" s="516" t="str">
        <f>IF(K28="","",AVERAGE(D28:J28,'Form-11a-(2)'!D28:J28,'Form-11a-(3)'!D28:J28))</f>
        <v/>
      </c>
      <c r="M28" s="516" t="str">
        <f>IF(K28="","",MAX(D28:J28,'Form-11a-(2)'!D28:J28,'Form-11a-(3)'!D28:J28))</f>
        <v/>
      </c>
      <c r="N28" s="376" t="str">
        <f t="shared" si="0"/>
        <v/>
      </c>
      <c r="P28" s="189"/>
      <c r="Q28" s="243"/>
      <c r="R28" s="243"/>
      <c r="S28" s="196"/>
      <c r="T28" s="196"/>
    </row>
    <row r="29" spans="2:20" ht="19.95" customHeight="1" x14ac:dyDescent="0.3">
      <c r="B29" s="511" t="s">
        <v>234</v>
      </c>
      <c r="C29" s="659"/>
      <c r="D29" s="618"/>
      <c r="E29" s="619"/>
      <c r="F29" s="619"/>
      <c r="G29" s="619"/>
      <c r="H29" s="619"/>
      <c r="I29" s="619"/>
      <c r="J29" s="620"/>
      <c r="K29" s="379" t="str">
        <f>IF(COUNT(D29:J29,'Form-11a-(2)'!D29:J29)=0,"",COUNT(D29:J29,'Form-11a-(2)'!D29:J29,'Form-11a-(3)'!D29:J29))</f>
        <v/>
      </c>
      <c r="L29" s="516" t="str">
        <f>IF(K29="","",AVERAGE(D29:J29,'Form-11a-(2)'!D29:J29,'Form-11a-(3)'!D29:J29))</f>
        <v/>
      </c>
      <c r="M29" s="516" t="str">
        <f>IF(K29="","",MAX(D29:J29,'Form-11a-(2)'!D29:J29,'Form-11a-(3)'!D29:J29))</f>
        <v/>
      </c>
      <c r="N29" s="376" t="str">
        <f t="shared" si="0"/>
        <v/>
      </c>
      <c r="P29" s="189"/>
      <c r="Q29" s="243"/>
      <c r="R29" s="243"/>
      <c r="S29" s="196"/>
      <c r="T29" s="196"/>
    </row>
    <row r="30" spans="2:20" ht="19.95" customHeight="1" x14ac:dyDescent="0.3">
      <c r="B30" s="513" t="s">
        <v>214</v>
      </c>
      <c r="C30" s="514"/>
      <c r="D30" s="352"/>
      <c r="E30" s="352"/>
      <c r="F30" s="352"/>
      <c r="G30" s="352"/>
      <c r="H30" s="352"/>
      <c r="I30" s="352"/>
      <c r="J30" s="352"/>
      <c r="K30" s="374"/>
      <c r="L30" s="374"/>
      <c r="M30" s="374"/>
      <c r="N30" s="375"/>
      <c r="Q30" s="196"/>
      <c r="R30" s="196"/>
      <c r="S30" s="196"/>
      <c r="T30" s="196"/>
    </row>
    <row r="31" spans="2:20" ht="19.95" customHeight="1" x14ac:dyDescent="0.3">
      <c r="B31" s="1071"/>
      <c r="C31" s="1072"/>
      <c r="D31" s="621"/>
      <c r="E31" s="622"/>
      <c r="F31" s="622"/>
      <c r="G31" s="622"/>
      <c r="H31" s="622"/>
      <c r="I31" s="622"/>
      <c r="J31" s="623"/>
      <c r="K31" s="379" t="str">
        <f>IF(COUNT(D31:J31,'Form-11a-(2)'!D31:J31)=0,"",COUNT(D31:J31,'Form-11a-(2)'!D31:J31,'Form-11a-(3)'!D31:J31))</f>
        <v/>
      </c>
      <c r="L31" s="516" t="str">
        <f>IF(K31="","",AVERAGE(D31:J31,'Form-11a-(2)'!D31:J31,'Form-11a-(3)'!D31:J31))</f>
        <v/>
      </c>
      <c r="M31" s="516" t="str">
        <f>IF(K31="","",MAX(D31:J31,'Form-11a-(2)'!D31:J31,'Form-11a-(3)'!D31:J31))</f>
        <v/>
      </c>
      <c r="N31" s="376" t="str">
        <f t="shared" si="0"/>
        <v/>
      </c>
      <c r="P31" s="189"/>
      <c r="Q31" s="196">
        <f>COUNTIF(D31:N31,"fp")</f>
        <v>0</v>
      </c>
      <c r="R31" s="242" t="str">
        <f>IF(Q31&gt;0,ESOL4,IF(COUNT(D31:N31)=0,"--",MAX(D31:N31)))</f>
        <v>--</v>
      </c>
      <c r="S31" s="196"/>
      <c r="T31" s="196"/>
    </row>
    <row r="32" spans="2:20" ht="19.95" customHeight="1" x14ac:dyDescent="0.3">
      <c r="B32" s="1073"/>
      <c r="C32" s="1074"/>
      <c r="D32" s="612"/>
      <c r="E32" s="613"/>
      <c r="F32" s="613"/>
      <c r="G32" s="613"/>
      <c r="H32" s="613"/>
      <c r="I32" s="613"/>
      <c r="J32" s="614"/>
      <c r="K32" s="379" t="str">
        <f>IF(COUNT(D32:J32,'Form-11a-(2)'!D32:J32)=0,"",COUNT(D32:J32,'Form-11a-(2)'!D32:J32,'Form-11a-(3)'!D32:J32))</f>
        <v/>
      </c>
      <c r="L32" s="516" t="str">
        <f>IF(K32="","",AVERAGE(D32:J32,'Form-11a-(2)'!D32:J32,'Form-11a-(3)'!D32:J32))</f>
        <v/>
      </c>
      <c r="M32" s="516" t="str">
        <f>IF(K32="","",MAX(D32:J32,'Form-11a-(2)'!D32:J32,'Form-11a-(3)'!D32:J32))</f>
        <v/>
      </c>
      <c r="N32" s="376" t="str">
        <f t="shared" si="0"/>
        <v/>
      </c>
      <c r="P32" s="189"/>
      <c r="Q32" s="196"/>
      <c r="R32" s="242"/>
      <c r="S32" s="196"/>
      <c r="T32" s="196"/>
    </row>
    <row r="33" spans="2:20" ht="19.95" customHeight="1" x14ac:dyDescent="0.3">
      <c r="B33" s="1073"/>
      <c r="C33" s="1074"/>
      <c r="D33" s="612"/>
      <c r="E33" s="613"/>
      <c r="F33" s="613"/>
      <c r="G33" s="613"/>
      <c r="H33" s="613"/>
      <c r="I33" s="613"/>
      <c r="J33" s="614"/>
      <c r="K33" s="379" t="str">
        <f>IF(COUNT(D33:J33,'Form-11a-(2)'!D33:J33)=0,"",COUNT(D33:J33,'Form-11a-(2)'!D33:J33,'Form-11a-(3)'!D33:J33))</f>
        <v/>
      </c>
      <c r="L33" s="516" t="str">
        <f>IF(K33="","",AVERAGE(D33:J33,'Form-11a-(2)'!D33:J33,'Form-11a-(3)'!D33:J33))</f>
        <v/>
      </c>
      <c r="M33" s="516" t="str">
        <f>IF(K33="","",MAX(D33:J33,'Form-11a-(2)'!D33:J33,'Form-11a-(3)'!D33:J33))</f>
        <v/>
      </c>
      <c r="N33" s="376" t="str">
        <f t="shared" si="0"/>
        <v/>
      </c>
      <c r="Q33" s="196"/>
      <c r="R33" s="242"/>
      <c r="S33" s="196"/>
      <c r="T33" s="196"/>
    </row>
    <row r="34" spans="2:20" s="188" customFormat="1" ht="19.95" customHeight="1" x14ac:dyDescent="0.25">
      <c r="B34" s="1069"/>
      <c r="C34" s="1070"/>
      <c r="D34" s="624"/>
      <c r="E34" s="625"/>
      <c r="F34" s="625"/>
      <c r="G34" s="625"/>
      <c r="H34" s="625"/>
      <c r="I34" s="625"/>
      <c r="J34" s="626"/>
      <c r="K34" s="379" t="str">
        <f>IF(COUNT(D34:J34,'Form-11a-(2)'!D34:J34)=0,"",COUNT(D34:J34,'Form-11a-(2)'!D34:J34,'Form-11a-(3)'!D34:J34))</f>
        <v/>
      </c>
      <c r="L34" s="516" t="str">
        <f>IF(K34="","",AVERAGE(D34:J34,'Form-11a-(2)'!D34:J34,'Form-11a-(3)'!D34:J34))</f>
        <v/>
      </c>
      <c r="M34" s="516" t="str">
        <f>IF(K34="","",MAX(D34:J34,'Form-11a-(2)'!D34:J34,'Form-11a-(3)'!D34:J34))</f>
        <v/>
      </c>
      <c r="N34" s="376" t="str">
        <f t="shared" si="0"/>
        <v/>
      </c>
      <c r="Q34" s="196"/>
      <c r="R34" s="242"/>
      <c r="S34" s="243"/>
      <c r="T34" s="243"/>
    </row>
    <row r="35" spans="2:20" s="173" customFormat="1" ht="19.5" customHeight="1" x14ac:dyDescent="0.3">
      <c r="B35" s="274" t="s">
        <v>1</v>
      </c>
      <c r="C35" s="1"/>
      <c r="D35" s="4"/>
      <c r="E35" s="5"/>
      <c r="F35" s="5"/>
      <c r="G35" s="5"/>
      <c r="H35" s="5"/>
      <c r="I35" s="5"/>
      <c r="J35" s="5"/>
      <c r="K35" s="5"/>
      <c r="L35" s="5"/>
      <c r="M35" s="781"/>
      <c r="N35" s="783"/>
      <c r="Q35" s="196"/>
      <c r="R35" s="196"/>
      <c r="S35" s="1"/>
      <c r="T35" s="1"/>
    </row>
    <row r="36" spans="2:20" s="173" customFormat="1" ht="15" customHeight="1" x14ac:dyDescent="0.3">
      <c r="B36" s="274" t="s">
        <v>368</v>
      </c>
      <c r="C36" s="1"/>
      <c r="D36" s="4"/>
      <c r="E36" s="5"/>
      <c r="F36" s="5"/>
      <c r="G36" s="5"/>
      <c r="H36" s="5"/>
      <c r="I36" s="5"/>
      <c r="J36" s="5"/>
      <c r="K36" s="5"/>
      <c r="L36" s="5"/>
      <c r="M36" s="350"/>
      <c r="N36" s="377"/>
      <c r="Q36" s="196"/>
      <c r="R36" s="196"/>
      <c r="S36" s="1"/>
      <c r="T36" s="1"/>
    </row>
    <row r="37" spans="2:20" ht="15.75" customHeight="1" x14ac:dyDescent="0.3">
      <c r="B37" s="506" t="s">
        <v>250</v>
      </c>
      <c r="C37" s="507"/>
      <c r="D37" s="508"/>
      <c r="E37" s="319"/>
      <c r="F37" s="319"/>
      <c r="G37" s="319"/>
      <c r="H37" s="319"/>
      <c r="I37" s="319"/>
      <c r="J37" s="319"/>
      <c r="K37" s="319"/>
      <c r="L37" s="319"/>
      <c r="M37" s="319"/>
      <c r="N37" s="319"/>
      <c r="Q37" s="236"/>
      <c r="R37" s="236"/>
      <c r="S37" s="196"/>
      <c r="T37" s="196"/>
    </row>
  </sheetData>
  <sheetProtection algorithmName="SHA-512" hashValue="oyoP5RKmIk0E/yKEEQUqtcDI1wIUixd6cmJnbP/LVNcPjdMnRXNoSfA36BRlDKU4nmB0HPg7zrubiy7uIuG5Rw==" saltValue="rYZ8WyyD4j88ZT3fixsQog==" spinCount="100000" sheet="1" objects="1" scenarios="1"/>
  <mergeCells count="9">
    <mergeCell ref="B8:N8"/>
    <mergeCell ref="L11:L15"/>
    <mergeCell ref="M11:M15"/>
    <mergeCell ref="N11:N15"/>
    <mergeCell ref="B34:C34"/>
    <mergeCell ref="B31:C31"/>
    <mergeCell ref="B32:C32"/>
    <mergeCell ref="B33:C33"/>
    <mergeCell ref="B9:N9"/>
  </mergeCells>
  <phoneticPr fontId="0" type="noConversion"/>
  <printOptions horizontalCentered="1" verticalCentered="1"/>
  <pageMargins left="0.75" right="0.75" top="1" bottom="1" header="0.25" footer="0.5"/>
  <pageSetup scale="73"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605" r:id="rId4" name="Check Box 29">
              <controlPr defaultSize="0" autoFill="0" autoLine="0" autoPict="0">
                <anchor moveWithCells="1">
                  <from>
                    <xdr:col>5</xdr:col>
                    <xdr:colOff>60960</xdr:colOff>
                    <xdr:row>8</xdr:row>
                    <xdr:rowOff>0</xdr:rowOff>
                  </from>
                  <to>
                    <xdr:col>5</xdr:col>
                    <xdr:colOff>426720</xdr:colOff>
                    <xdr:row>8</xdr:row>
                    <xdr:rowOff>213360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B1:AA37"/>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87" customWidth="1"/>
    <col min="2" max="2" width="7.88671875" style="187" customWidth="1"/>
    <col min="3" max="3" width="34" style="187" customWidth="1"/>
    <col min="4" max="10" width="14" style="187" customWidth="1"/>
    <col min="11" max="11" width="14" style="187" hidden="1" customWidth="1"/>
    <col min="12" max="13" width="14" style="187" customWidth="1"/>
    <col min="14" max="14" width="17.77734375" style="187" customWidth="1"/>
    <col min="15" max="15" width="9.33203125" style="187"/>
    <col min="16" max="16" width="13.21875" style="187" customWidth="1"/>
    <col min="17" max="17" width="10" style="187" hidden="1" customWidth="1"/>
    <col min="18" max="19" width="9.33203125" style="187" hidden="1" customWidth="1"/>
    <col min="20" max="20" width="0" style="187" hidden="1" customWidth="1"/>
    <col min="21" max="16384" width="9.33203125" style="187"/>
  </cols>
  <sheetData>
    <row r="1" spans="2:27" s="115" customFormat="1" ht="3" customHeight="1" x14ac:dyDescent="0.25">
      <c r="AA1" s="816"/>
    </row>
    <row r="2" spans="2:27" s="184" customFormat="1" ht="21" customHeight="1" x14ac:dyDescent="0.35">
      <c r="B2" s="597" t="s">
        <v>464</v>
      </c>
      <c r="C2" s="67"/>
      <c r="D2" s="68"/>
      <c r="E2" s="68"/>
      <c r="F2" s="68"/>
      <c r="G2" s="68"/>
      <c r="H2" s="68"/>
      <c r="I2" s="68"/>
      <c r="J2" s="592"/>
      <c r="K2" s="68"/>
      <c r="L2" s="38"/>
      <c r="M2" s="38"/>
      <c r="N2" s="69" t="s">
        <v>401</v>
      </c>
    </row>
    <row r="3" spans="2:27" s="184" customFormat="1" ht="4.5" customHeight="1" x14ac:dyDescent="0.35">
      <c r="B3" s="40"/>
      <c r="C3" s="40"/>
      <c r="D3" s="39"/>
      <c r="E3" s="39"/>
      <c r="F3" s="39"/>
      <c r="G3" s="39"/>
      <c r="H3" s="39"/>
      <c r="I3" s="39"/>
      <c r="J3" s="39"/>
      <c r="K3" s="39"/>
      <c r="L3" s="39"/>
      <c r="M3" s="39"/>
      <c r="N3" s="39"/>
    </row>
    <row r="4" spans="2:27" s="185" customFormat="1" ht="21" customHeight="1" x14ac:dyDescent="0.3">
      <c r="B4" s="598" t="str">
        <f>CONCATENATE(Cover!D21,"  ",Cover!E21)</f>
        <v xml:space="preserve">FACILITY NAME:  </v>
      </c>
      <c r="C4" s="20"/>
      <c r="D4" s="16"/>
      <c r="E4" s="22"/>
      <c r="F4" s="77" t="str">
        <f>CONCATENATE(Cover!D23,"  ",Cover!E23)</f>
        <v xml:space="preserve">PROGRAM NO.:  </v>
      </c>
      <c r="G4" s="21"/>
      <c r="H4" s="23"/>
      <c r="I4" s="22"/>
      <c r="J4" s="79" t="str">
        <f>CONCATENATE(Cover!D24,"  ",Cover!E24)</f>
        <v xml:space="preserve">FACILITY NO.:  </v>
      </c>
      <c r="K4" s="23"/>
      <c r="L4" s="23"/>
      <c r="M4" s="23"/>
      <c r="N4" s="73"/>
    </row>
    <row r="5" spans="2:27" s="185" customFormat="1" ht="4.5" customHeight="1" x14ac:dyDescent="0.3">
      <c r="B5" s="9"/>
      <c r="C5" s="19"/>
      <c r="D5" s="19"/>
      <c r="E5" s="19"/>
      <c r="F5" s="19"/>
      <c r="G5" s="19"/>
      <c r="H5" s="14"/>
      <c r="I5" s="19"/>
      <c r="J5" s="19"/>
      <c r="K5" s="19"/>
      <c r="L5" s="19"/>
      <c r="M5" s="19"/>
      <c r="N5" s="19"/>
    </row>
    <row r="6" spans="2:27" s="186" customFormat="1" ht="21" customHeight="1" x14ac:dyDescent="0.3">
      <c r="B6" s="536" t="str">
        <f>CONCATENATE(Cover!D26,"  ",Cover!E26)</f>
        <v xml:space="preserve">CONSULTANT:  </v>
      </c>
      <c r="C6" s="17"/>
      <c r="D6" s="17"/>
      <c r="E6" s="24"/>
      <c r="F6" s="78" t="str">
        <f>IF(Cover!E27="",Cover!D27,CONCATENATE(Cover!D27,"  ",TEXT(Cover!E27,"dd-mmm-yy")))</f>
        <v>COMPLETION DATE:</v>
      </c>
      <c r="G6" s="17"/>
      <c r="H6" s="25"/>
      <c r="I6" s="24"/>
      <c r="J6" s="80" t="str">
        <f>CONCATENATE(Cover!D28,"  ",Cover!E28)</f>
        <v xml:space="preserve">PREPARED BY:  </v>
      </c>
      <c r="K6" s="25"/>
      <c r="L6" s="25"/>
      <c r="M6" s="25"/>
      <c r="N6" s="18"/>
    </row>
    <row r="7" spans="2:27" s="186" customFormat="1" ht="5.0999999999999996" customHeight="1" x14ac:dyDescent="0.3">
      <c r="B7" s="595"/>
      <c r="C7" s="594"/>
      <c r="D7" s="594"/>
      <c r="E7" s="594"/>
      <c r="F7" s="594"/>
      <c r="G7" s="594"/>
      <c r="H7" s="593"/>
      <c r="I7" s="594"/>
      <c r="J7" s="382"/>
      <c r="K7" s="382"/>
      <c r="L7" s="382"/>
      <c r="M7" s="382"/>
      <c r="N7" s="15"/>
    </row>
    <row r="8" spans="2:27" s="185" customFormat="1" ht="21" customHeight="1" x14ac:dyDescent="0.3">
      <c r="B8" s="1063" t="s">
        <v>0</v>
      </c>
      <c r="C8" s="1064"/>
      <c r="D8" s="1064"/>
      <c r="E8" s="1064"/>
      <c r="F8" s="1064"/>
      <c r="G8" s="1064"/>
      <c r="H8" s="1064"/>
      <c r="I8" s="1064"/>
      <c r="J8" s="1064"/>
      <c r="K8" s="1064"/>
      <c r="L8" s="1064"/>
      <c r="M8" s="1064"/>
      <c r="N8" s="1065"/>
      <c r="O8" s="273"/>
    </row>
    <row r="9" spans="2:27" ht="18" customHeight="1" x14ac:dyDescent="0.25">
      <c r="B9" s="1075" t="s">
        <v>215</v>
      </c>
      <c r="C9" s="1076"/>
      <c r="D9" s="1076"/>
      <c r="E9" s="1076"/>
      <c r="F9" s="1076"/>
      <c r="G9" s="1076"/>
      <c r="H9" s="1076"/>
      <c r="I9" s="1076"/>
      <c r="J9" s="1076"/>
      <c r="K9" s="1076"/>
      <c r="L9" s="1076"/>
      <c r="M9" s="1076"/>
      <c r="N9" s="1077"/>
    </row>
    <row r="10" spans="2:27" ht="4.5" customHeight="1" x14ac:dyDescent="0.25">
      <c r="B10" s="317"/>
      <c r="C10" s="317"/>
      <c r="D10" s="318"/>
      <c r="E10" s="318"/>
      <c r="F10" s="318"/>
      <c r="G10" s="318"/>
      <c r="H10" s="318"/>
      <c r="I10" s="318"/>
      <c r="J10" s="318"/>
      <c r="K10" s="318"/>
      <c r="L10" s="318"/>
      <c r="M10" s="318"/>
      <c r="N10" s="318"/>
    </row>
    <row r="11" spans="2:27" ht="20.25" customHeight="1" x14ac:dyDescent="0.3">
      <c r="B11" s="378" t="s">
        <v>157</v>
      </c>
      <c r="C11" s="6"/>
      <c r="D11" s="599"/>
      <c r="E11" s="599"/>
      <c r="F11" s="599"/>
      <c r="G11" s="599"/>
      <c r="H11" s="599"/>
      <c r="I11" s="599"/>
      <c r="J11" s="599"/>
      <c r="K11" s="369"/>
      <c r="L11" s="1066" t="s">
        <v>131</v>
      </c>
      <c r="M11" s="1066" t="s">
        <v>132</v>
      </c>
      <c r="N11" s="1066" t="s">
        <v>448</v>
      </c>
      <c r="Q11" s="196"/>
      <c r="R11" s="196"/>
      <c r="S11" s="196"/>
      <c r="T11" s="196"/>
    </row>
    <row r="12" spans="2:27" ht="20.25" customHeight="1" x14ac:dyDescent="0.25">
      <c r="B12" s="378" t="s">
        <v>160</v>
      </c>
      <c r="C12" s="7"/>
      <c r="D12" s="600"/>
      <c r="E12" s="601"/>
      <c r="F12" s="601"/>
      <c r="G12" s="601"/>
      <c r="H12" s="601"/>
      <c r="I12" s="601"/>
      <c r="J12" s="602"/>
      <c r="K12" s="370"/>
      <c r="L12" s="1067"/>
      <c r="M12" s="1067"/>
      <c r="N12" s="1067"/>
      <c r="Q12" s="196"/>
      <c r="R12" s="196"/>
      <c r="S12" s="196"/>
      <c r="T12" s="196"/>
    </row>
    <row r="13" spans="2:27" ht="20.25" customHeight="1" x14ac:dyDescent="0.25">
      <c r="B13" s="378" t="s">
        <v>158</v>
      </c>
      <c r="C13" s="7"/>
      <c r="D13" s="603"/>
      <c r="E13" s="604"/>
      <c r="F13" s="604"/>
      <c r="G13" s="604"/>
      <c r="H13" s="604"/>
      <c r="I13" s="604"/>
      <c r="J13" s="605"/>
      <c r="K13" s="370"/>
      <c r="L13" s="1067"/>
      <c r="M13" s="1067"/>
      <c r="N13" s="1067"/>
      <c r="Q13" s="196"/>
      <c r="R13" s="196"/>
      <c r="S13" s="196"/>
      <c r="T13" s="196"/>
    </row>
    <row r="14" spans="2:27" ht="20.25" customHeight="1" x14ac:dyDescent="0.25">
      <c r="B14" s="378" t="s">
        <v>159</v>
      </c>
      <c r="C14" s="7"/>
      <c r="D14" s="603"/>
      <c r="E14" s="604"/>
      <c r="F14" s="604"/>
      <c r="G14" s="604"/>
      <c r="H14" s="604"/>
      <c r="I14" s="604"/>
      <c r="J14" s="605"/>
      <c r="K14" s="370" t="s">
        <v>246</v>
      </c>
      <c r="L14" s="1067"/>
      <c r="M14" s="1067"/>
      <c r="N14" s="1067"/>
      <c r="Q14" s="196"/>
      <c r="R14" s="196"/>
      <c r="S14" s="196"/>
      <c r="T14" s="196"/>
    </row>
    <row r="15" spans="2:27" ht="20.25" customHeight="1" x14ac:dyDescent="0.3">
      <c r="B15" s="378" t="s">
        <v>178</v>
      </c>
      <c r="C15" s="6"/>
      <c r="D15" s="606"/>
      <c r="E15" s="607"/>
      <c r="F15" s="607"/>
      <c r="G15" s="607"/>
      <c r="H15" s="607"/>
      <c r="I15" s="607"/>
      <c r="J15" s="608"/>
      <c r="K15" s="371" t="s">
        <v>247</v>
      </c>
      <c r="L15" s="1068"/>
      <c r="M15" s="1068"/>
      <c r="N15" s="1068"/>
      <c r="Q15" s="196"/>
      <c r="R15" s="196"/>
      <c r="S15" s="196"/>
      <c r="T15" s="196"/>
    </row>
    <row r="16" spans="2:27" ht="20.25" customHeight="1" x14ac:dyDescent="0.3">
      <c r="B16" s="509" t="s">
        <v>402</v>
      </c>
      <c r="C16" s="510"/>
      <c r="D16" s="44"/>
      <c r="E16" s="44"/>
      <c r="F16" s="44"/>
      <c r="G16" s="44"/>
      <c r="H16" s="44"/>
      <c r="I16" s="44"/>
      <c r="J16" s="44"/>
      <c r="K16" s="351"/>
      <c r="L16" s="351"/>
      <c r="M16" s="351"/>
      <c r="N16" s="368"/>
      <c r="P16" s="189"/>
      <c r="Q16" s="196"/>
      <c r="R16" s="196"/>
      <c r="S16" s="196"/>
      <c r="T16" s="196"/>
    </row>
    <row r="17" spans="2:20" ht="20.25" customHeight="1" x14ac:dyDescent="0.3">
      <c r="B17" s="511" t="s">
        <v>135</v>
      </c>
      <c r="C17" s="512"/>
      <c r="D17" s="609"/>
      <c r="E17" s="610"/>
      <c r="F17" s="610"/>
      <c r="G17" s="610"/>
      <c r="H17" s="610"/>
      <c r="I17" s="610"/>
      <c r="J17" s="611"/>
      <c r="K17" s="380" t="str">
        <f>'Form-11a-(1)'!K17</f>
        <v/>
      </c>
      <c r="L17" s="516" t="str">
        <f>'Form-11a-(1)'!L17</f>
        <v/>
      </c>
      <c r="M17" s="516" t="str">
        <f>'Form-11a-(1)'!M17</f>
        <v/>
      </c>
      <c r="N17" s="376" t="str">
        <f>'Form-11a-(1)'!N17</f>
        <v/>
      </c>
      <c r="P17" s="189"/>
      <c r="Q17" s="196"/>
      <c r="R17" s="196"/>
      <c r="S17" s="196"/>
      <c r="T17" s="196"/>
    </row>
    <row r="18" spans="2:20" ht="20.25" customHeight="1" x14ac:dyDescent="0.3">
      <c r="B18" s="511" t="s">
        <v>136</v>
      </c>
      <c r="C18" s="512"/>
      <c r="D18" s="612"/>
      <c r="E18" s="613"/>
      <c r="F18" s="613"/>
      <c r="G18" s="613"/>
      <c r="H18" s="613"/>
      <c r="I18" s="613"/>
      <c r="J18" s="614"/>
      <c r="K18" s="380" t="str">
        <f>'Form-11a-(1)'!K18</f>
        <v/>
      </c>
      <c r="L18" s="516" t="str">
        <f>'Form-11a-(1)'!L18</f>
        <v/>
      </c>
      <c r="M18" s="516" t="str">
        <f>'Form-11a-(1)'!M18</f>
        <v/>
      </c>
      <c r="N18" s="376" t="str">
        <f>'Form-11a-(1)'!N18</f>
        <v/>
      </c>
      <c r="P18" s="189"/>
      <c r="Q18" s="196">
        <f>COUNTIF(D18:N18,"fp")</f>
        <v>0</v>
      </c>
      <c r="R18" s="242" t="str">
        <f>IF(Q18&gt;0,ESOL1,IF(COUNT(D18:N18)=0,"--",MAX(D18:N18)))</f>
        <v>--</v>
      </c>
      <c r="S18" s="196"/>
      <c r="T18" s="196"/>
    </row>
    <row r="19" spans="2:20" ht="20.25" customHeight="1" x14ac:dyDescent="0.3">
      <c r="B19" s="511" t="s">
        <v>137</v>
      </c>
      <c r="C19" s="512"/>
      <c r="D19" s="612"/>
      <c r="E19" s="613"/>
      <c r="F19" s="613"/>
      <c r="G19" s="613"/>
      <c r="H19" s="613"/>
      <c r="I19" s="613"/>
      <c r="J19" s="614"/>
      <c r="K19" s="380" t="str">
        <f>'Form-11a-(1)'!K19</f>
        <v/>
      </c>
      <c r="L19" s="516" t="str">
        <f>'Form-11a-(1)'!L19</f>
        <v/>
      </c>
      <c r="M19" s="516" t="str">
        <f>'Form-11a-(1)'!M19</f>
        <v/>
      </c>
      <c r="N19" s="376" t="str">
        <f>'Form-11a-(1)'!N19</f>
        <v/>
      </c>
      <c r="Q19" s="196"/>
      <c r="R19" s="242"/>
      <c r="S19" s="196"/>
      <c r="T19" s="196"/>
    </row>
    <row r="20" spans="2:20" s="188" customFormat="1" ht="20.25" customHeight="1" x14ac:dyDescent="0.3">
      <c r="B20" s="511" t="s">
        <v>138</v>
      </c>
      <c r="C20" s="512"/>
      <c r="D20" s="627"/>
      <c r="E20" s="628"/>
      <c r="F20" s="628"/>
      <c r="G20" s="628"/>
      <c r="H20" s="628"/>
      <c r="I20" s="628"/>
      <c r="J20" s="629"/>
      <c r="K20" s="380" t="str">
        <f>'Form-11a-(1)'!K20</f>
        <v/>
      </c>
      <c r="L20" s="516" t="str">
        <f>'Form-11a-(1)'!L20</f>
        <v/>
      </c>
      <c r="M20" s="516" t="str">
        <f>'Form-11a-(1)'!M20</f>
        <v/>
      </c>
      <c r="N20" s="376" t="str">
        <f>'Form-11a-(1)'!N20</f>
        <v/>
      </c>
      <c r="Q20" s="196"/>
      <c r="R20" s="242"/>
      <c r="S20" s="243"/>
      <c r="T20" s="243"/>
    </row>
    <row r="21" spans="2:20" ht="20.25" customHeight="1" x14ac:dyDescent="0.3">
      <c r="B21" s="511" t="s">
        <v>140</v>
      </c>
      <c r="C21" s="512"/>
      <c r="D21" s="612"/>
      <c r="E21" s="613"/>
      <c r="F21" s="613"/>
      <c r="G21" s="613"/>
      <c r="H21" s="613"/>
      <c r="I21" s="613"/>
      <c r="J21" s="614"/>
      <c r="K21" s="380" t="str">
        <f>'Form-11a-(1)'!K21</f>
        <v/>
      </c>
      <c r="L21" s="516" t="str">
        <f>'Form-11a-(1)'!L21</f>
        <v/>
      </c>
      <c r="M21" s="516" t="str">
        <f>'Form-11a-(1)'!M21</f>
        <v/>
      </c>
      <c r="N21" s="376" t="str">
        <f>'Form-11a-(1)'!N21</f>
        <v/>
      </c>
      <c r="P21" s="189"/>
      <c r="Q21" s="243"/>
      <c r="R21" s="243"/>
      <c r="S21" s="196"/>
      <c r="T21" s="196"/>
    </row>
    <row r="22" spans="2:20" ht="20.25" customHeight="1" x14ac:dyDescent="0.3">
      <c r="B22" s="511" t="s">
        <v>139</v>
      </c>
      <c r="C22" s="512"/>
      <c r="D22" s="615"/>
      <c r="E22" s="616"/>
      <c r="F22" s="616"/>
      <c r="G22" s="616"/>
      <c r="H22" s="616"/>
      <c r="I22" s="616"/>
      <c r="J22" s="617"/>
      <c r="K22" s="380" t="str">
        <f>'Form-11a-(1)'!K22</f>
        <v/>
      </c>
      <c r="L22" s="516" t="str">
        <f>'Form-11a-(1)'!L22</f>
        <v/>
      </c>
      <c r="M22" s="516" t="str">
        <f>'Form-11a-(1)'!M22</f>
        <v/>
      </c>
      <c r="N22" s="376" t="str">
        <f>'Form-11a-(1)'!N22</f>
        <v/>
      </c>
      <c r="Q22" s="196"/>
      <c r="R22" s="196"/>
      <c r="S22" s="196"/>
      <c r="T22" s="196"/>
    </row>
    <row r="23" spans="2:20" ht="20.25" customHeight="1" x14ac:dyDescent="0.3">
      <c r="B23" s="509" t="s">
        <v>177</v>
      </c>
      <c r="C23" s="510"/>
      <c r="D23" s="44"/>
      <c r="E23" s="44"/>
      <c r="F23" s="44"/>
      <c r="G23" s="44"/>
      <c r="H23" s="44"/>
      <c r="I23" s="44"/>
      <c r="J23" s="44"/>
      <c r="K23" s="351"/>
      <c r="L23" s="351"/>
      <c r="M23" s="351"/>
      <c r="N23" s="368"/>
      <c r="P23" s="189"/>
      <c r="Q23" s="243"/>
      <c r="R23" s="243"/>
      <c r="S23" s="196"/>
      <c r="T23" s="196"/>
    </row>
    <row r="24" spans="2:20" ht="20.25" customHeight="1" x14ac:dyDescent="0.3">
      <c r="B24" s="511" t="s">
        <v>142</v>
      </c>
      <c r="C24" s="512"/>
      <c r="D24" s="609"/>
      <c r="E24" s="610"/>
      <c r="F24" s="610"/>
      <c r="G24" s="610"/>
      <c r="H24" s="610"/>
      <c r="I24" s="610"/>
      <c r="J24" s="611"/>
      <c r="K24" s="380" t="str">
        <f>'Form-11a-(1)'!K24</f>
        <v/>
      </c>
      <c r="L24" s="516" t="str">
        <f>'Form-11a-(1)'!L24</f>
        <v/>
      </c>
      <c r="M24" s="516" t="str">
        <f>'Form-11a-(1)'!M24</f>
        <v/>
      </c>
      <c r="N24" s="376" t="str">
        <f>'Form-11a-(1)'!N24</f>
        <v/>
      </c>
      <c r="Q24" s="196"/>
      <c r="R24" s="196"/>
      <c r="S24" s="196"/>
      <c r="T24" s="196"/>
    </row>
    <row r="25" spans="2:20" ht="20.25" customHeight="1" x14ac:dyDescent="0.3">
      <c r="B25" s="511" t="s">
        <v>143</v>
      </c>
      <c r="C25" s="512"/>
      <c r="D25" s="612"/>
      <c r="E25" s="613"/>
      <c r="F25" s="613"/>
      <c r="G25" s="613"/>
      <c r="H25" s="613"/>
      <c r="I25" s="613"/>
      <c r="J25" s="614"/>
      <c r="K25" s="380" t="str">
        <f>'Form-11a-(1)'!K25</f>
        <v/>
      </c>
      <c r="L25" s="516" t="str">
        <f>'Form-11a-(1)'!L25</f>
        <v/>
      </c>
      <c r="M25" s="516" t="str">
        <f>'Form-11a-(1)'!M25</f>
        <v/>
      </c>
      <c r="N25" s="376" t="str">
        <f>'Form-11a-(1)'!N25</f>
        <v/>
      </c>
      <c r="P25" s="189"/>
      <c r="Q25" s="196">
        <f>COUNTIF(D24:N24,"fp")</f>
        <v>0</v>
      </c>
      <c r="R25" s="242" t="str">
        <f>IF(Q25&gt;0,ESOL3,IF(COUNT(D24:N24)=0,"--",MAX(D24:N24)))</f>
        <v>--</v>
      </c>
      <c r="S25" s="196"/>
      <c r="T25" s="196"/>
    </row>
    <row r="26" spans="2:20" ht="20.25" customHeight="1" x14ac:dyDescent="0.3">
      <c r="B26" s="511" t="s">
        <v>144</v>
      </c>
      <c r="C26" s="512"/>
      <c r="D26" s="612"/>
      <c r="E26" s="613"/>
      <c r="F26" s="613"/>
      <c r="G26" s="613"/>
      <c r="H26" s="613"/>
      <c r="I26" s="613"/>
      <c r="J26" s="614"/>
      <c r="K26" s="380" t="str">
        <f>'Form-11a-(1)'!K26</f>
        <v/>
      </c>
      <c r="L26" s="516" t="str">
        <f>'Form-11a-(1)'!L26</f>
        <v/>
      </c>
      <c r="M26" s="516" t="str">
        <f>'Form-11a-(1)'!M26</f>
        <v/>
      </c>
      <c r="N26" s="376" t="str">
        <f>'Form-11a-(1)'!N26</f>
        <v/>
      </c>
      <c r="Q26" s="196"/>
      <c r="R26" s="242"/>
      <c r="S26" s="196"/>
      <c r="T26" s="196"/>
    </row>
    <row r="27" spans="2:20" s="188" customFormat="1" ht="20.25" customHeight="1" x14ac:dyDescent="0.3">
      <c r="B27" s="511" t="s">
        <v>234</v>
      </c>
      <c r="C27" s="512" t="str">
        <f>IF('Form-11a-(1)'!C27="","",'Form-11a-(1)'!C27)</f>
        <v/>
      </c>
      <c r="D27" s="627"/>
      <c r="E27" s="628"/>
      <c r="F27" s="628"/>
      <c r="G27" s="628"/>
      <c r="H27" s="628"/>
      <c r="I27" s="628"/>
      <c r="J27" s="629"/>
      <c r="K27" s="380" t="str">
        <f>'Form-11a-(1)'!K27</f>
        <v/>
      </c>
      <c r="L27" s="516" t="str">
        <f>'Form-11a-(1)'!L27</f>
        <v/>
      </c>
      <c r="M27" s="516" t="str">
        <f>'Form-11a-(1)'!M27</f>
        <v/>
      </c>
      <c r="N27" s="376" t="str">
        <f>'Form-11a-(1)'!N27</f>
        <v/>
      </c>
      <c r="Q27" s="196"/>
      <c r="R27" s="242"/>
      <c r="S27" s="243"/>
      <c r="T27" s="243"/>
    </row>
    <row r="28" spans="2:20" ht="20.25" customHeight="1" x14ac:dyDescent="0.3">
      <c r="B28" s="511" t="s">
        <v>234</v>
      </c>
      <c r="C28" s="512" t="str">
        <f>IF('Form-11a-(1)'!C28="","",'Form-11a-(1)'!C28)</f>
        <v/>
      </c>
      <c r="D28" s="612"/>
      <c r="E28" s="613"/>
      <c r="F28" s="613"/>
      <c r="G28" s="613"/>
      <c r="H28" s="613"/>
      <c r="I28" s="613"/>
      <c r="J28" s="614"/>
      <c r="K28" s="380" t="str">
        <f>'Form-11a-(1)'!K28</f>
        <v/>
      </c>
      <c r="L28" s="516" t="str">
        <f>'Form-11a-(1)'!L28</f>
        <v/>
      </c>
      <c r="M28" s="516" t="str">
        <f>'Form-11a-(1)'!M28</f>
        <v/>
      </c>
      <c r="N28" s="376" t="str">
        <f>'Form-11a-(1)'!N28</f>
        <v/>
      </c>
      <c r="P28" s="189"/>
      <c r="Q28" s="243"/>
      <c r="R28" s="243"/>
      <c r="S28" s="196"/>
      <c r="T28" s="196"/>
    </row>
    <row r="29" spans="2:20" ht="20.25" customHeight="1" x14ac:dyDescent="0.3">
      <c r="B29" s="511" t="s">
        <v>234</v>
      </c>
      <c r="C29" s="512" t="str">
        <f>IF('Form-11a-(1)'!C29="","",'Form-11a-(1)'!C29)</f>
        <v/>
      </c>
      <c r="D29" s="618"/>
      <c r="E29" s="619"/>
      <c r="F29" s="619"/>
      <c r="G29" s="619"/>
      <c r="H29" s="619"/>
      <c r="I29" s="619"/>
      <c r="J29" s="620"/>
      <c r="K29" s="380" t="str">
        <f>'Form-11a-(1)'!K29</f>
        <v/>
      </c>
      <c r="L29" s="516" t="str">
        <f>'Form-11a-(1)'!L29</f>
        <v/>
      </c>
      <c r="M29" s="516" t="str">
        <f>'Form-11a-(1)'!M29</f>
        <v/>
      </c>
      <c r="N29" s="376" t="str">
        <f>'Form-11a-(1)'!N29</f>
        <v/>
      </c>
      <c r="P29" s="189"/>
      <c r="Q29" s="243"/>
      <c r="R29" s="243"/>
      <c r="S29" s="196"/>
      <c r="T29" s="196"/>
    </row>
    <row r="30" spans="2:20" ht="20.25" customHeight="1" x14ac:dyDescent="0.25">
      <c r="B30" s="513" t="s">
        <v>214</v>
      </c>
      <c r="C30" s="514"/>
      <c r="D30" s="353"/>
      <c r="E30" s="353"/>
      <c r="F30" s="353"/>
      <c r="G30" s="353"/>
      <c r="H30" s="353"/>
      <c r="I30" s="353"/>
      <c r="J30" s="353"/>
      <c r="K30" s="353"/>
      <c r="L30" s="353"/>
      <c r="M30" s="353"/>
      <c r="N30" s="354"/>
      <c r="Q30" s="196"/>
      <c r="R30" s="196"/>
      <c r="S30" s="196"/>
      <c r="T30" s="196"/>
    </row>
    <row r="31" spans="2:20" ht="20.25" customHeight="1" x14ac:dyDescent="0.3">
      <c r="B31" s="1078" t="str">
        <f>IF('Form-11a-(1)'!B31:C31="","",'Form-11a-(1)'!B31:C31)</f>
        <v/>
      </c>
      <c r="C31" s="1079"/>
      <c r="D31" s="609"/>
      <c r="E31" s="610"/>
      <c r="F31" s="610"/>
      <c r="G31" s="610"/>
      <c r="H31" s="610"/>
      <c r="I31" s="610"/>
      <c r="J31" s="611"/>
      <c r="K31" s="380" t="str">
        <f>'Form-11a-(1)'!K31</f>
        <v/>
      </c>
      <c r="L31" s="516" t="str">
        <f>'Form-11a-(1)'!L31</f>
        <v/>
      </c>
      <c r="M31" s="516" t="str">
        <f>'Form-11a-(1)'!M31</f>
        <v/>
      </c>
      <c r="N31" s="376" t="str">
        <f>'Form-11a-(1)'!N31</f>
        <v/>
      </c>
      <c r="P31" s="189"/>
      <c r="Q31" s="196">
        <f>COUNTIF(D31:N31,"fp")</f>
        <v>0</v>
      </c>
      <c r="R31" s="242" t="str">
        <f>IF(Q31&gt;0,ESOL4,IF(COUNT(D31:N31)=0,"--",MAX(D31:N31)))</f>
        <v>--</v>
      </c>
      <c r="S31" s="196"/>
      <c r="T31" s="196"/>
    </row>
    <row r="32" spans="2:20" ht="20.25" customHeight="1" x14ac:dyDescent="0.3">
      <c r="B32" s="1078" t="str">
        <f>IF('Form-11a-(1)'!B32:C32="","",'Form-11a-(1)'!B32:C32)</f>
        <v/>
      </c>
      <c r="C32" s="1079"/>
      <c r="D32" s="612"/>
      <c r="E32" s="613"/>
      <c r="F32" s="613"/>
      <c r="G32" s="613"/>
      <c r="H32" s="613"/>
      <c r="I32" s="613"/>
      <c r="J32" s="614"/>
      <c r="K32" s="380" t="str">
        <f>'Form-11a-(1)'!K32</f>
        <v/>
      </c>
      <c r="L32" s="516" t="str">
        <f>'Form-11a-(1)'!L32</f>
        <v/>
      </c>
      <c r="M32" s="516" t="str">
        <f>'Form-11a-(1)'!M32</f>
        <v/>
      </c>
      <c r="N32" s="376" t="str">
        <f>'Form-11a-(1)'!N32</f>
        <v/>
      </c>
      <c r="P32" s="189"/>
      <c r="Q32" s="196"/>
      <c r="R32" s="242"/>
      <c r="S32" s="196"/>
      <c r="T32" s="196"/>
    </row>
    <row r="33" spans="2:20" ht="20.25" customHeight="1" x14ac:dyDescent="0.3">
      <c r="B33" s="1078" t="str">
        <f>IF('Form-11a-(1)'!B33:C33="","",'Form-11a-(1)'!B33:C33)</f>
        <v/>
      </c>
      <c r="C33" s="1079"/>
      <c r="D33" s="612"/>
      <c r="E33" s="613"/>
      <c r="F33" s="613"/>
      <c r="G33" s="613"/>
      <c r="H33" s="613"/>
      <c r="I33" s="613"/>
      <c r="J33" s="614"/>
      <c r="K33" s="380" t="str">
        <f>'Form-11a-(1)'!K33</f>
        <v/>
      </c>
      <c r="L33" s="516" t="str">
        <f>'Form-11a-(1)'!L33</f>
        <v/>
      </c>
      <c r="M33" s="516" t="str">
        <f>'Form-11a-(1)'!M33</f>
        <v/>
      </c>
      <c r="N33" s="376" t="str">
        <f>'Form-11a-(1)'!N33</f>
        <v/>
      </c>
      <c r="Q33" s="196"/>
      <c r="R33" s="242"/>
      <c r="S33" s="196"/>
      <c r="T33" s="196"/>
    </row>
    <row r="34" spans="2:20" s="188" customFormat="1" ht="20.25" customHeight="1" x14ac:dyDescent="0.3">
      <c r="B34" s="1078" t="str">
        <f>IF('Form-11a-(1)'!B34:C34="","",'Form-11a-(1)'!B34:C34)</f>
        <v/>
      </c>
      <c r="C34" s="1079"/>
      <c r="D34" s="624"/>
      <c r="E34" s="625"/>
      <c r="F34" s="625"/>
      <c r="G34" s="625"/>
      <c r="H34" s="625"/>
      <c r="I34" s="625"/>
      <c r="J34" s="626"/>
      <c r="K34" s="380" t="str">
        <f>'Form-11a-(1)'!K34</f>
        <v/>
      </c>
      <c r="L34" s="516" t="str">
        <f>'Form-11a-(1)'!L34</f>
        <v/>
      </c>
      <c r="M34" s="516" t="str">
        <f>'Form-11a-(1)'!M34</f>
        <v/>
      </c>
      <c r="N34" s="376" t="str">
        <f>'Form-11a-(1)'!N34</f>
        <v/>
      </c>
      <c r="Q34" s="196"/>
      <c r="R34" s="242"/>
      <c r="S34" s="243"/>
      <c r="T34" s="243"/>
    </row>
    <row r="35" spans="2:20" s="173" customFormat="1" ht="19.5" customHeight="1" x14ac:dyDescent="0.3">
      <c r="B35" s="274" t="s">
        <v>1</v>
      </c>
      <c r="C35" s="1"/>
      <c r="D35" s="4"/>
      <c r="E35" s="5"/>
      <c r="F35" s="5"/>
      <c r="G35" s="5"/>
      <c r="H35" s="5"/>
      <c r="I35" s="5"/>
      <c r="J35" s="5"/>
      <c r="K35" s="5"/>
      <c r="L35" s="5"/>
      <c r="M35" s="781"/>
      <c r="N35" s="782"/>
      <c r="Q35" s="196"/>
      <c r="R35" s="196"/>
      <c r="S35" s="1"/>
      <c r="T35" s="1"/>
    </row>
    <row r="36" spans="2:20" s="173" customFormat="1" ht="19.5" customHeight="1" x14ac:dyDescent="0.3">
      <c r="B36" s="274" t="s">
        <v>368</v>
      </c>
      <c r="C36" s="1"/>
      <c r="D36" s="4"/>
      <c r="E36" s="5"/>
      <c r="F36" s="5"/>
      <c r="G36" s="5"/>
      <c r="H36" s="5"/>
      <c r="I36" s="5"/>
      <c r="J36" s="5"/>
      <c r="K36" s="5"/>
      <c r="L36" s="5"/>
      <c r="M36" s="350"/>
      <c r="N36" s="377"/>
      <c r="Q36" s="196"/>
      <c r="R36" s="196"/>
      <c r="S36" s="1"/>
      <c r="T36" s="1"/>
    </row>
    <row r="37" spans="2:20" ht="15.6" x14ac:dyDescent="0.3">
      <c r="B37" s="506" t="s">
        <v>250</v>
      </c>
      <c r="C37" s="507"/>
      <c r="D37" s="508"/>
      <c r="E37" s="319"/>
      <c r="F37" s="319"/>
      <c r="G37" s="319"/>
      <c r="H37" s="319"/>
      <c r="I37" s="319"/>
      <c r="J37" s="319"/>
      <c r="K37" s="319"/>
      <c r="L37" s="319"/>
      <c r="M37" s="319"/>
      <c r="N37" s="319"/>
      <c r="Q37" s="236"/>
      <c r="R37" s="236"/>
      <c r="S37" s="196"/>
      <c r="T37" s="196"/>
    </row>
  </sheetData>
  <sheetProtection algorithmName="SHA-512" hashValue="M9G7S9i0yHlQhIZ8d3fYGUq7qToX6rjKBEHJBeBJg98SYcqQoT8WqjVCutMSwLLXNhoeUtuS/Nh3y2Ln3KcomA==" saltValue="8jjVw4murWq6kyqYzwkiwg==" spinCount="100000" sheet="1" objects="1" scenarios="1"/>
  <mergeCells count="9">
    <mergeCell ref="B8:N8"/>
    <mergeCell ref="L11:L15"/>
    <mergeCell ref="M11:M15"/>
    <mergeCell ref="N11:N15"/>
    <mergeCell ref="B34:C34"/>
    <mergeCell ref="B31:C31"/>
    <mergeCell ref="B32:C32"/>
    <mergeCell ref="B33:C33"/>
    <mergeCell ref="B9:N9"/>
  </mergeCells>
  <phoneticPr fontId="0" type="noConversion"/>
  <printOptions horizontalCentered="1" verticalCentered="1"/>
  <pageMargins left="0.75" right="0.75" top="1" bottom="1" header="0.25" footer="0.5"/>
  <pageSetup scale="73"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5" r:id="rId4" name="Check Box 5">
              <controlPr defaultSize="0" autoFill="0" autoLine="0" autoPict="0">
                <anchor moveWithCells="1">
                  <from>
                    <xdr:col>5</xdr:col>
                    <xdr:colOff>60960</xdr:colOff>
                    <xdr:row>8</xdr:row>
                    <xdr:rowOff>0</xdr:rowOff>
                  </from>
                  <to>
                    <xdr:col>5</xdr:col>
                    <xdr:colOff>434340</xdr:colOff>
                    <xdr:row>8</xdr:row>
                    <xdr:rowOff>213360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1">
    <pageSetUpPr fitToPage="1"/>
  </sheetPr>
  <dimension ref="B1:AA37"/>
  <sheetViews>
    <sheetView showGridLines="0" showRowColHeaders="0" zoomScale="75" zoomScaleNormal="75" zoomScaleSheetLayoutView="50" workbookViewId="0">
      <selection activeCell="B12" sqref="B12:B13"/>
    </sheetView>
  </sheetViews>
  <sheetFormatPr defaultColWidth="9.33203125" defaultRowHeight="13.2" x14ac:dyDescent="0.25"/>
  <cols>
    <col min="1" max="1" width="15.33203125" style="187" customWidth="1"/>
    <col min="2" max="2" width="7.88671875" style="187" customWidth="1"/>
    <col min="3" max="3" width="34" style="187" customWidth="1"/>
    <col min="4" max="10" width="14" style="187" customWidth="1"/>
    <col min="11" max="11" width="14" style="187" hidden="1" customWidth="1"/>
    <col min="12" max="13" width="14" style="187" customWidth="1"/>
    <col min="14" max="14" width="17.77734375" style="187" customWidth="1"/>
    <col min="15" max="15" width="9.33203125" style="187"/>
    <col min="16" max="16" width="13.21875" style="187" customWidth="1"/>
    <col min="17" max="17" width="10" style="187" hidden="1" customWidth="1"/>
    <col min="18" max="19" width="9.33203125" style="187" hidden="1" customWidth="1"/>
    <col min="20" max="20" width="0" style="187" hidden="1" customWidth="1"/>
    <col min="21" max="16384" width="9.33203125" style="187"/>
  </cols>
  <sheetData>
    <row r="1" spans="2:27" s="115" customFormat="1" ht="3" customHeight="1" x14ac:dyDescent="0.25">
      <c r="AA1" s="816"/>
    </row>
    <row r="2" spans="2:27" s="184" customFormat="1" ht="21" customHeight="1" x14ac:dyDescent="0.35">
      <c r="B2" s="597" t="s">
        <v>464</v>
      </c>
      <c r="C2" s="67"/>
      <c r="D2" s="68"/>
      <c r="E2" s="68"/>
      <c r="F2" s="68"/>
      <c r="G2" s="68"/>
      <c r="H2" s="68"/>
      <c r="I2" s="68"/>
      <c r="J2" s="592"/>
      <c r="K2" s="68"/>
      <c r="L2" s="38"/>
      <c r="M2" s="38"/>
      <c r="N2" s="69" t="s">
        <v>401</v>
      </c>
    </row>
    <row r="3" spans="2:27" s="184" customFormat="1" ht="4.5" customHeight="1" x14ac:dyDescent="0.35">
      <c r="B3" s="40"/>
      <c r="C3" s="40"/>
      <c r="D3" s="39"/>
      <c r="E3" s="39"/>
      <c r="F3" s="39"/>
      <c r="G3" s="39"/>
      <c r="H3" s="39"/>
      <c r="I3" s="39"/>
      <c r="J3" s="39"/>
      <c r="K3" s="39"/>
      <c r="L3" s="39"/>
      <c r="M3" s="39"/>
      <c r="N3" s="39"/>
    </row>
    <row r="4" spans="2:27" s="185" customFormat="1" ht="21" customHeight="1" x14ac:dyDescent="0.3">
      <c r="B4" s="598" t="str">
        <f>CONCATENATE(Cover!D21,"  ",Cover!E21)</f>
        <v xml:space="preserve">FACILITY NAME:  </v>
      </c>
      <c r="C4" s="20"/>
      <c r="D4" s="16"/>
      <c r="E4" s="22"/>
      <c r="F4" s="77" t="str">
        <f>CONCATENATE(Cover!D23,"  ",Cover!E23)</f>
        <v xml:space="preserve">PROGRAM NO.:  </v>
      </c>
      <c r="G4" s="21"/>
      <c r="H4" s="23"/>
      <c r="I4" s="22"/>
      <c r="J4" s="79" t="str">
        <f>CONCATENATE(Cover!D24,"  ",Cover!E24)</f>
        <v xml:space="preserve">FACILITY NO.:  </v>
      </c>
      <c r="K4" s="23"/>
      <c r="L4" s="23"/>
      <c r="M4" s="23"/>
      <c r="N4" s="73"/>
    </row>
    <row r="5" spans="2:27" s="185" customFormat="1" ht="4.5" customHeight="1" x14ac:dyDescent="0.3">
      <c r="B5" s="9"/>
      <c r="C5" s="19"/>
      <c r="D5" s="19"/>
      <c r="E5" s="19"/>
      <c r="F5" s="19"/>
      <c r="G5" s="19"/>
      <c r="H5" s="14"/>
      <c r="I5" s="19"/>
      <c r="J5" s="19"/>
      <c r="K5" s="19"/>
      <c r="L5" s="19"/>
      <c r="M5" s="19"/>
      <c r="N5" s="19"/>
    </row>
    <row r="6" spans="2:27" s="186" customFormat="1" ht="21" customHeight="1" x14ac:dyDescent="0.3">
      <c r="B6" s="536" t="str">
        <f>CONCATENATE(Cover!D26,"  ",Cover!E26)</f>
        <v xml:space="preserve">CONSULTANT:  </v>
      </c>
      <c r="C6" s="17"/>
      <c r="D6" s="17"/>
      <c r="E6" s="24"/>
      <c r="F6" s="78" t="str">
        <f>IF(Cover!E27="",Cover!D27,CONCATENATE(Cover!D27,"  ",TEXT(Cover!E27,"dd-mmm-yy")))</f>
        <v>COMPLETION DATE:</v>
      </c>
      <c r="G6" s="17"/>
      <c r="H6" s="25"/>
      <c r="I6" s="24"/>
      <c r="J6" s="80" t="str">
        <f>CONCATENATE(Cover!D28,"  ",Cover!E28)</f>
        <v xml:space="preserve">PREPARED BY:  </v>
      </c>
      <c r="K6" s="25"/>
      <c r="L6" s="25"/>
      <c r="M6" s="25"/>
      <c r="N6" s="18"/>
    </row>
    <row r="7" spans="2:27" s="186" customFormat="1" ht="5.0999999999999996" customHeight="1" x14ac:dyDescent="0.3">
      <c r="B7" s="595"/>
      <c r="C7" s="594"/>
      <c r="D7" s="594"/>
      <c r="E7" s="594"/>
      <c r="F7" s="594"/>
      <c r="G7" s="594"/>
      <c r="H7" s="593"/>
      <c r="I7" s="594"/>
      <c r="J7" s="382"/>
      <c r="K7" s="382"/>
      <c r="L7" s="382"/>
      <c r="M7" s="382"/>
      <c r="N7" s="15"/>
    </row>
    <row r="8" spans="2:27" s="185" customFormat="1" ht="21" customHeight="1" x14ac:dyDescent="0.3">
      <c r="B8" s="1063" t="s">
        <v>0</v>
      </c>
      <c r="C8" s="1064"/>
      <c r="D8" s="1064"/>
      <c r="E8" s="1064"/>
      <c r="F8" s="1064"/>
      <c r="G8" s="1064"/>
      <c r="H8" s="1064"/>
      <c r="I8" s="1064"/>
      <c r="J8" s="1064"/>
      <c r="K8" s="1064"/>
      <c r="L8" s="1064"/>
      <c r="M8" s="1064"/>
      <c r="N8" s="1065"/>
      <c r="O8" s="273"/>
    </row>
    <row r="9" spans="2:27" ht="18" customHeight="1" x14ac:dyDescent="0.25">
      <c r="B9" s="1075" t="s">
        <v>215</v>
      </c>
      <c r="C9" s="1076"/>
      <c r="D9" s="1076"/>
      <c r="E9" s="1076"/>
      <c r="F9" s="1076"/>
      <c r="G9" s="1076"/>
      <c r="H9" s="1076"/>
      <c r="I9" s="1076"/>
      <c r="J9" s="1076"/>
      <c r="K9" s="1076"/>
      <c r="L9" s="1076"/>
      <c r="M9" s="1076"/>
      <c r="N9" s="1077"/>
    </row>
    <row r="10" spans="2:27" ht="4.5" customHeight="1" x14ac:dyDescent="0.25">
      <c r="B10" s="317"/>
      <c r="C10" s="317"/>
      <c r="D10" s="318"/>
      <c r="E10" s="318"/>
      <c r="F10" s="318"/>
      <c r="G10" s="318"/>
      <c r="H10" s="318"/>
      <c r="I10" s="318"/>
      <c r="J10" s="318"/>
      <c r="K10" s="318"/>
      <c r="L10" s="318"/>
      <c r="M10" s="318"/>
      <c r="N10" s="318"/>
    </row>
    <row r="11" spans="2:27" ht="20.25" customHeight="1" x14ac:dyDescent="0.3">
      <c r="B11" s="378" t="s">
        <v>157</v>
      </c>
      <c r="C11" s="6"/>
      <c r="D11" s="599"/>
      <c r="E11" s="599"/>
      <c r="F11" s="599"/>
      <c r="G11" s="599"/>
      <c r="H11" s="599"/>
      <c r="I11" s="599"/>
      <c r="J11" s="599"/>
      <c r="K11" s="369"/>
      <c r="L11" s="1066" t="s">
        <v>131</v>
      </c>
      <c r="M11" s="1066" t="s">
        <v>132</v>
      </c>
      <c r="N11" s="1066" t="s">
        <v>448</v>
      </c>
      <c r="Q11" s="196"/>
      <c r="R11" s="196"/>
      <c r="S11" s="196"/>
      <c r="T11" s="196"/>
    </row>
    <row r="12" spans="2:27" ht="20.25" customHeight="1" x14ac:dyDescent="0.25">
      <c r="B12" s="378" t="s">
        <v>160</v>
      </c>
      <c r="C12" s="7"/>
      <c r="D12" s="600"/>
      <c r="E12" s="601"/>
      <c r="F12" s="601"/>
      <c r="G12" s="601"/>
      <c r="H12" s="601"/>
      <c r="I12" s="601"/>
      <c r="J12" s="602"/>
      <c r="K12" s="370"/>
      <c r="L12" s="1067"/>
      <c r="M12" s="1067"/>
      <c r="N12" s="1067"/>
      <c r="Q12" s="196"/>
      <c r="R12" s="196"/>
      <c r="S12" s="196"/>
      <c r="T12" s="196"/>
    </row>
    <row r="13" spans="2:27" ht="20.25" customHeight="1" x14ac:dyDescent="0.25">
      <c r="B13" s="378" t="s">
        <v>158</v>
      </c>
      <c r="C13" s="7"/>
      <c r="D13" s="603"/>
      <c r="E13" s="604"/>
      <c r="F13" s="604"/>
      <c r="G13" s="604"/>
      <c r="H13" s="604"/>
      <c r="I13" s="604"/>
      <c r="J13" s="605"/>
      <c r="K13" s="370"/>
      <c r="L13" s="1067"/>
      <c r="M13" s="1067"/>
      <c r="N13" s="1067"/>
      <c r="Q13" s="196"/>
      <c r="R13" s="196"/>
      <c r="S13" s="196"/>
      <c r="T13" s="196"/>
    </row>
    <row r="14" spans="2:27" ht="20.25" customHeight="1" x14ac:dyDescent="0.25">
      <c r="B14" s="378" t="s">
        <v>159</v>
      </c>
      <c r="C14" s="7"/>
      <c r="D14" s="603"/>
      <c r="E14" s="604"/>
      <c r="F14" s="604"/>
      <c r="G14" s="604"/>
      <c r="H14" s="604"/>
      <c r="I14" s="604"/>
      <c r="J14" s="605"/>
      <c r="K14" s="370" t="s">
        <v>246</v>
      </c>
      <c r="L14" s="1067"/>
      <c r="M14" s="1067"/>
      <c r="N14" s="1067"/>
      <c r="Q14" s="196"/>
      <c r="R14" s="196"/>
      <c r="S14" s="196"/>
      <c r="T14" s="196"/>
    </row>
    <row r="15" spans="2:27" ht="20.25" customHeight="1" x14ac:dyDescent="0.3">
      <c r="B15" s="378" t="s">
        <v>178</v>
      </c>
      <c r="C15" s="6"/>
      <c r="D15" s="606"/>
      <c r="E15" s="607"/>
      <c r="F15" s="607"/>
      <c r="G15" s="607"/>
      <c r="H15" s="607"/>
      <c r="I15" s="607"/>
      <c r="J15" s="608"/>
      <c r="K15" s="371" t="s">
        <v>247</v>
      </c>
      <c r="L15" s="1068"/>
      <c r="M15" s="1068"/>
      <c r="N15" s="1068"/>
      <c r="Q15" s="196"/>
      <c r="R15" s="196"/>
      <c r="S15" s="196"/>
      <c r="T15" s="196"/>
    </row>
    <row r="16" spans="2:27" ht="20.25" customHeight="1" x14ac:dyDescent="0.3">
      <c r="B16" s="509" t="s">
        <v>402</v>
      </c>
      <c r="C16" s="510"/>
      <c r="D16" s="44"/>
      <c r="E16" s="44"/>
      <c r="F16" s="44"/>
      <c r="G16" s="44"/>
      <c r="H16" s="44"/>
      <c r="I16" s="44"/>
      <c r="J16" s="44"/>
      <c r="K16" s="351"/>
      <c r="L16" s="351"/>
      <c r="M16" s="351"/>
      <c r="N16" s="368"/>
      <c r="P16" s="189"/>
      <c r="Q16" s="196"/>
      <c r="R16" s="196"/>
      <c r="S16" s="196"/>
      <c r="T16" s="196"/>
    </row>
    <row r="17" spans="2:20" ht="20.25" customHeight="1" x14ac:dyDescent="0.3">
      <c r="B17" s="511" t="s">
        <v>135</v>
      </c>
      <c r="C17" s="512"/>
      <c r="D17" s="609"/>
      <c r="E17" s="610"/>
      <c r="F17" s="610"/>
      <c r="G17" s="610"/>
      <c r="H17" s="610"/>
      <c r="I17" s="610"/>
      <c r="J17" s="611"/>
      <c r="K17" s="380" t="str">
        <f>'Form-11a-(1)'!K17</f>
        <v/>
      </c>
      <c r="L17" s="516" t="str">
        <f>'Form-11a-(1)'!L17</f>
        <v/>
      </c>
      <c r="M17" s="516" t="str">
        <f>'Form-11a-(1)'!M17</f>
        <v/>
      </c>
      <c r="N17" s="376" t="str">
        <f>'Form-11a-(1)'!N17</f>
        <v/>
      </c>
      <c r="P17" s="189"/>
      <c r="Q17" s="196"/>
      <c r="R17" s="196"/>
      <c r="S17" s="196"/>
      <c r="T17" s="196"/>
    </row>
    <row r="18" spans="2:20" ht="20.25" customHeight="1" x14ac:dyDescent="0.3">
      <c r="B18" s="511" t="s">
        <v>136</v>
      </c>
      <c r="C18" s="512"/>
      <c r="D18" s="612"/>
      <c r="E18" s="613"/>
      <c r="F18" s="613"/>
      <c r="G18" s="613"/>
      <c r="H18" s="613"/>
      <c r="I18" s="613"/>
      <c r="J18" s="614"/>
      <c r="K18" s="380" t="str">
        <f>'Form-11a-(1)'!K18</f>
        <v/>
      </c>
      <c r="L18" s="516" t="str">
        <f>'Form-11a-(1)'!L18</f>
        <v/>
      </c>
      <c r="M18" s="516" t="str">
        <f>'Form-11a-(1)'!M18</f>
        <v/>
      </c>
      <c r="N18" s="376" t="str">
        <f>'Form-11a-(1)'!N18</f>
        <v/>
      </c>
      <c r="P18" s="189"/>
      <c r="Q18" s="196">
        <f>COUNTIF(D18:N18,"fp")</f>
        <v>0</v>
      </c>
      <c r="R18" s="242" t="str">
        <f>IF(Q18&gt;0,ESOL1,IF(COUNT(D18:N18)=0,"--",MAX(D18:N18)))</f>
        <v>--</v>
      </c>
      <c r="S18" s="196"/>
      <c r="T18" s="196"/>
    </row>
    <row r="19" spans="2:20" ht="20.25" customHeight="1" x14ac:dyDescent="0.3">
      <c r="B19" s="511" t="s">
        <v>137</v>
      </c>
      <c r="C19" s="512"/>
      <c r="D19" s="612"/>
      <c r="E19" s="613"/>
      <c r="F19" s="613"/>
      <c r="G19" s="613"/>
      <c r="H19" s="613"/>
      <c r="I19" s="613"/>
      <c r="J19" s="614"/>
      <c r="K19" s="380" t="str">
        <f>'Form-11a-(1)'!K19</f>
        <v/>
      </c>
      <c r="L19" s="516" t="str">
        <f>'Form-11a-(1)'!L19</f>
        <v/>
      </c>
      <c r="M19" s="516" t="str">
        <f>'Form-11a-(1)'!M19</f>
        <v/>
      </c>
      <c r="N19" s="376" t="str">
        <f>'Form-11a-(1)'!N19</f>
        <v/>
      </c>
      <c r="Q19" s="196"/>
      <c r="R19" s="242"/>
      <c r="S19" s="196"/>
      <c r="T19" s="196"/>
    </row>
    <row r="20" spans="2:20" s="188" customFormat="1" ht="20.25" customHeight="1" x14ac:dyDescent="0.3">
      <c r="B20" s="511" t="s">
        <v>138</v>
      </c>
      <c r="C20" s="512"/>
      <c r="D20" s="627"/>
      <c r="E20" s="628"/>
      <c r="F20" s="628"/>
      <c r="G20" s="628"/>
      <c r="H20" s="628"/>
      <c r="I20" s="628"/>
      <c r="J20" s="629"/>
      <c r="K20" s="380" t="str">
        <f>'Form-11a-(1)'!K20</f>
        <v/>
      </c>
      <c r="L20" s="516" t="str">
        <f>'Form-11a-(1)'!L20</f>
        <v/>
      </c>
      <c r="M20" s="516" t="str">
        <f>'Form-11a-(1)'!M20</f>
        <v/>
      </c>
      <c r="N20" s="376" t="str">
        <f>'Form-11a-(1)'!N20</f>
        <v/>
      </c>
      <c r="Q20" s="196"/>
      <c r="R20" s="242"/>
      <c r="S20" s="243"/>
      <c r="T20" s="243"/>
    </row>
    <row r="21" spans="2:20" ht="20.25" customHeight="1" x14ac:dyDescent="0.3">
      <c r="B21" s="511" t="s">
        <v>140</v>
      </c>
      <c r="C21" s="512"/>
      <c r="D21" s="612"/>
      <c r="E21" s="613"/>
      <c r="F21" s="613"/>
      <c r="G21" s="613"/>
      <c r="H21" s="613"/>
      <c r="I21" s="613"/>
      <c r="J21" s="614"/>
      <c r="K21" s="380" t="str">
        <f>'Form-11a-(1)'!K21</f>
        <v/>
      </c>
      <c r="L21" s="516" t="str">
        <f>'Form-11a-(1)'!L21</f>
        <v/>
      </c>
      <c r="M21" s="516" t="str">
        <f>'Form-11a-(1)'!M21</f>
        <v/>
      </c>
      <c r="N21" s="376" t="str">
        <f>'Form-11a-(1)'!N21</f>
        <v/>
      </c>
      <c r="P21" s="189"/>
      <c r="Q21" s="243"/>
      <c r="R21" s="243"/>
      <c r="S21" s="196"/>
      <c r="T21" s="196"/>
    </row>
    <row r="22" spans="2:20" ht="20.25" customHeight="1" x14ac:dyDescent="0.3">
      <c r="B22" s="511" t="s">
        <v>139</v>
      </c>
      <c r="C22" s="512"/>
      <c r="D22" s="615"/>
      <c r="E22" s="616"/>
      <c r="F22" s="616"/>
      <c r="G22" s="616"/>
      <c r="H22" s="616"/>
      <c r="I22" s="616"/>
      <c r="J22" s="617"/>
      <c r="K22" s="380" t="str">
        <f>'Form-11a-(1)'!K22</f>
        <v/>
      </c>
      <c r="L22" s="516" t="str">
        <f>'Form-11a-(1)'!L22</f>
        <v/>
      </c>
      <c r="M22" s="516" t="str">
        <f>'Form-11a-(1)'!M22</f>
        <v/>
      </c>
      <c r="N22" s="376" t="str">
        <f>'Form-11a-(1)'!N22</f>
        <v/>
      </c>
      <c r="Q22" s="196"/>
      <c r="R22" s="196"/>
      <c r="S22" s="196"/>
      <c r="T22" s="196"/>
    </row>
    <row r="23" spans="2:20" ht="20.25" customHeight="1" x14ac:dyDescent="0.3">
      <c r="B23" s="509" t="s">
        <v>177</v>
      </c>
      <c r="C23" s="510"/>
      <c r="D23" s="44"/>
      <c r="E23" s="44"/>
      <c r="F23" s="44"/>
      <c r="G23" s="44"/>
      <c r="H23" s="44"/>
      <c r="I23" s="44"/>
      <c r="J23" s="44"/>
      <c r="K23" s="351"/>
      <c r="L23" s="351"/>
      <c r="M23" s="351"/>
      <c r="N23" s="368"/>
      <c r="P23" s="189"/>
      <c r="Q23" s="243"/>
      <c r="R23" s="243"/>
      <c r="S23" s="196"/>
      <c r="T23" s="196"/>
    </row>
    <row r="24" spans="2:20" ht="20.25" customHeight="1" x14ac:dyDescent="0.3">
      <c r="B24" s="511" t="s">
        <v>142</v>
      </c>
      <c r="C24" s="512"/>
      <c r="D24" s="609"/>
      <c r="E24" s="610"/>
      <c r="F24" s="610"/>
      <c r="G24" s="610"/>
      <c r="H24" s="610"/>
      <c r="I24" s="610"/>
      <c r="J24" s="611"/>
      <c r="K24" s="380" t="str">
        <f>'Form-11a-(1)'!K24</f>
        <v/>
      </c>
      <c r="L24" s="516" t="str">
        <f>'Form-11a-(1)'!L24</f>
        <v/>
      </c>
      <c r="M24" s="516" t="str">
        <f>'Form-11a-(1)'!M24</f>
        <v/>
      </c>
      <c r="N24" s="376" t="str">
        <f>'Form-11a-(1)'!N24</f>
        <v/>
      </c>
      <c r="Q24" s="196"/>
      <c r="R24" s="196"/>
      <c r="S24" s="196"/>
      <c r="T24" s="196"/>
    </row>
    <row r="25" spans="2:20" ht="20.25" customHeight="1" x14ac:dyDescent="0.3">
      <c r="B25" s="511" t="s">
        <v>143</v>
      </c>
      <c r="C25" s="512"/>
      <c r="D25" s="612"/>
      <c r="E25" s="613"/>
      <c r="F25" s="613"/>
      <c r="G25" s="613"/>
      <c r="H25" s="613"/>
      <c r="I25" s="613"/>
      <c r="J25" s="614"/>
      <c r="K25" s="380" t="str">
        <f>'Form-11a-(1)'!K25</f>
        <v/>
      </c>
      <c r="L25" s="516" t="str">
        <f>'Form-11a-(1)'!L25</f>
        <v/>
      </c>
      <c r="M25" s="516" t="str">
        <f>'Form-11a-(1)'!M25</f>
        <v/>
      </c>
      <c r="N25" s="376" t="str">
        <f>'Form-11a-(1)'!N25</f>
        <v/>
      </c>
      <c r="P25" s="189"/>
      <c r="Q25" s="196">
        <f>COUNTIF(D24:N24,"fp")</f>
        <v>0</v>
      </c>
      <c r="R25" s="242" t="str">
        <f>IF(Q25&gt;0,ESOL3,IF(COUNT(D24:N24)=0,"--",MAX(D24:N24)))</f>
        <v>--</v>
      </c>
      <c r="S25" s="196"/>
      <c r="T25" s="196"/>
    </row>
    <row r="26" spans="2:20" ht="20.25" customHeight="1" x14ac:dyDescent="0.3">
      <c r="B26" s="511" t="s">
        <v>144</v>
      </c>
      <c r="C26" s="512"/>
      <c r="D26" s="612"/>
      <c r="E26" s="613"/>
      <c r="F26" s="613"/>
      <c r="G26" s="613"/>
      <c r="H26" s="613"/>
      <c r="I26" s="613"/>
      <c r="J26" s="614"/>
      <c r="K26" s="380" t="str">
        <f>'Form-11a-(1)'!K26</f>
        <v/>
      </c>
      <c r="L26" s="516" t="str">
        <f>'Form-11a-(1)'!L26</f>
        <v/>
      </c>
      <c r="M26" s="516" t="str">
        <f>'Form-11a-(1)'!M26</f>
        <v/>
      </c>
      <c r="N26" s="376" t="str">
        <f>'Form-11a-(1)'!N26</f>
        <v/>
      </c>
      <c r="Q26" s="196"/>
      <c r="R26" s="242"/>
      <c r="S26" s="196"/>
      <c r="T26" s="196"/>
    </row>
    <row r="27" spans="2:20" s="188" customFormat="1" ht="20.25" customHeight="1" x14ac:dyDescent="0.3">
      <c r="B27" s="511" t="s">
        <v>234</v>
      </c>
      <c r="C27" s="512" t="str">
        <f>IF('Form-11a-(1)'!C27="","",'Form-11a-(1)'!C27)</f>
        <v/>
      </c>
      <c r="D27" s="627"/>
      <c r="E27" s="628"/>
      <c r="F27" s="628"/>
      <c r="G27" s="628"/>
      <c r="H27" s="628"/>
      <c r="I27" s="628"/>
      <c r="J27" s="629"/>
      <c r="K27" s="380" t="str">
        <f>'Form-11a-(1)'!K27</f>
        <v/>
      </c>
      <c r="L27" s="516" t="str">
        <f>'Form-11a-(1)'!L27</f>
        <v/>
      </c>
      <c r="M27" s="516" t="str">
        <f>'Form-11a-(1)'!M27</f>
        <v/>
      </c>
      <c r="N27" s="376" t="str">
        <f>'Form-11a-(1)'!N27</f>
        <v/>
      </c>
      <c r="Q27" s="196"/>
      <c r="R27" s="242"/>
      <c r="S27" s="243"/>
      <c r="T27" s="243"/>
    </row>
    <row r="28" spans="2:20" ht="20.25" customHeight="1" x14ac:dyDescent="0.3">
      <c r="B28" s="511" t="s">
        <v>234</v>
      </c>
      <c r="C28" s="512" t="str">
        <f>IF('Form-11a-(1)'!C28="","",'Form-11a-(1)'!C28)</f>
        <v/>
      </c>
      <c r="D28" s="612"/>
      <c r="E28" s="613"/>
      <c r="F28" s="613"/>
      <c r="G28" s="613"/>
      <c r="H28" s="613"/>
      <c r="I28" s="613"/>
      <c r="J28" s="614"/>
      <c r="K28" s="380" t="str">
        <f>'Form-11a-(1)'!K28</f>
        <v/>
      </c>
      <c r="L28" s="516" t="str">
        <f>'Form-11a-(1)'!L28</f>
        <v/>
      </c>
      <c r="M28" s="516" t="str">
        <f>'Form-11a-(1)'!M28</f>
        <v/>
      </c>
      <c r="N28" s="376" t="str">
        <f>'Form-11a-(1)'!N28</f>
        <v/>
      </c>
      <c r="P28" s="189"/>
      <c r="Q28" s="243"/>
      <c r="R28" s="243"/>
      <c r="S28" s="196"/>
      <c r="T28" s="196"/>
    </row>
    <row r="29" spans="2:20" ht="20.25" customHeight="1" x14ac:dyDescent="0.3">
      <c r="B29" s="511" t="s">
        <v>234</v>
      </c>
      <c r="C29" s="512" t="str">
        <f>IF('Form-11a-(1)'!C29="","",'Form-11a-(1)'!C29)</f>
        <v/>
      </c>
      <c r="D29" s="618"/>
      <c r="E29" s="619"/>
      <c r="F29" s="619"/>
      <c r="G29" s="619"/>
      <c r="H29" s="619"/>
      <c r="I29" s="619"/>
      <c r="J29" s="620"/>
      <c r="K29" s="380" t="str">
        <f>'Form-11a-(1)'!K29</f>
        <v/>
      </c>
      <c r="L29" s="516" t="str">
        <f>'Form-11a-(1)'!L29</f>
        <v/>
      </c>
      <c r="M29" s="516" t="str">
        <f>'Form-11a-(1)'!M29</f>
        <v/>
      </c>
      <c r="N29" s="376" t="str">
        <f>'Form-11a-(1)'!N29</f>
        <v/>
      </c>
      <c r="P29" s="189"/>
      <c r="Q29" s="243"/>
      <c r="R29" s="243"/>
      <c r="S29" s="196"/>
      <c r="T29" s="196"/>
    </row>
    <row r="30" spans="2:20" ht="20.25" customHeight="1" x14ac:dyDescent="0.25">
      <c r="B30" s="513" t="s">
        <v>214</v>
      </c>
      <c r="C30" s="514"/>
      <c r="D30" s="353"/>
      <c r="E30" s="353"/>
      <c r="F30" s="353"/>
      <c r="G30" s="353"/>
      <c r="H30" s="353"/>
      <c r="I30" s="353"/>
      <c r="J30" s="353"/>
      <c r="K30" s="353"/>
      <c r="L30" s="353"/>
      <c r="M30" s="353"/>
      <c r="N30" s="354"/>
      <c r="Q30" s="196"/>
      <c r="R30" s="196"/>
      <c r="S30" s="196"/>
      <c r="T30" s="196"/>
    </row>
    <row r="31" spans="2:20" ht="20.25" customHeight="1" x14ac:dyDescent="0.3">
      <c r="B31" s="1078" t="str">
        <f>IF('Form-11a-(1)'!B31:C31="","",'Form-11a-(1)'!B31:C31)</f>
        <v/>
      </c>
      <c r="C31" s="1079"/>
      <c r="D31" s="609"/>
      <c r="E31" s="610"/>
      <c r="F31" s="610"/>
      <c r="G31" s="610"/>
      <c r="H31" s="610"/>
      <c r="I31" s="610"/>
      <c r="J31" s="611"/>
      <c r="K31" s="380" t="str">
        <f>'Form-11a-(1)'!K31</f>
        <v/>
      </c>
      <c r="L31" s="516" t="str">
        <f>'Form-11a-(1)'!L31</f>
        <v/>
      </c>
      <c r="M31" s="516" t="str">
        <f>'Form-11a-(1)'!M31</f>
        <v/>
      </c>
      <c r="N31" s="376" t="str">
        <f>'Form-11a-(1)'!N31</f>
        <v/>
      </c>
      <c r="P31" s="189"/>
      <c r="Q31" s="196">
        <f>COUNTIF(D31:N31,"fp")</f>
        <v>0</v>
      </c>
      <c r="R31" s="242" t="str">
        <f>IF(Q31&gt;0,ESOL4,IF(COUNT(D31:N31)=0,"--",MAX(D31:N31)))</f>
        <v>--</v>
      </c>
      <c r="S31" s="196"/>
      <c r="T31" s="196"/>
    </row>
    <row r="32" spans="2:20" ht="20.25" customHeight="1" x14ac:dyDescent="0.3">
      <c r="B32" s="1078" t="str">
        <f>IF('Form-11a-(1)'!B32:C32="","",'Form-11a-(1)'!B32:C32)</f>
        <v/>
      </c>
      <c r="C32" s="1079"/>
      <c r="D32" s="612"/>
      <c r="E32" s="613"/>
      <c r="F32" s="613"/>
      <c r="G32" s="613"/>
      <c r="H32" s="613"/>
      <c r="I32" s="613"/>
      <c r="J32" s="614"/>
      <c r="K32" s="380" t="str">
        <f>'Form-11a-(1)'!K32</f>
        <v/>
      </c>
      <c r="L32" s="516" t="str">
        <f>'Form-11a-(1)'!L32</f>
        <v/>
      </c>
      <c r="M32" s="516" t="str">
        <f>'Form-11a-(1)'!M32</f>
        <v/>
      </c>
      <c r="N32" s="376" t="str">
        <f>'Form-11a-(1)'!N32</f>
        <v/>
      </c>
      <c r="P32" s="189"/>
      <c r="Q32" s="196"/>
      <c r="R32" s="242"/>
      <c r="S32" s="196"/>
      <c r="T32" s="196"/>
    </row>
    <row r="33" spans="2:20" ht="20.25" customHeight="1" x14ac:dyDescent="0.3">
      <c r="B33" s="1078" t="str">
        <f>IF('Form-11a-(1)'!B33:C33="","",'Form-11a-(1)'!B33:C33)</f>
        <v/>
      </c>
      <c r="C33" s="1079"/>
      <c r="D33" s="612"/>
      <c r="E33" s="613"/>
      <c r="F33" s="613"/>
      <c r="G33" s="613"/>
      <c r="H33" s="613"/>
      <c r="I33" s="613"/>
      <c r="J33" s="614"/>
      <c r="K33" s="380" t="str">
        <f>'Form-11a-(1)'!K33</f>
        <v/>
      </c>
      <c r="L33" s="516" t="str">
        <f>'Form-11a-(1)'!L33</f>
        <v/>
      </c>
      <c r="M33" s="516" t="str">
        <f>'Form-11a-(1)'!M33</f>
        <v/>
      </c>
      <c r="N33" s="376" t="str">
        <f>'Form-11a-(1)'!N33</f>
        <v/>
      </c>
      <c r="Q33" s="196"/>
      <c r="R33" s="242"/>
      <c r="S33" s="196"/>
      <c r="T33" s="196"/>
    </row>
    <row r="34" spans="2:20" s="188" customFormat="1" ht="20.25" customHeight="1" x14ac:dyDescent="0.3">
      <c r="B34" s="1078" t="str">
        <f>IF('Form-11a-(1)'!B34:C34="","",'Form-11a-(1)'!B34:C34)</f>
        <v/>
      </c>
      <c r="C34" s="1079"/>
      <c r="D34" s="624"/>
      <c r="E34" s="625"/>
      <c r="F34" s="625"/>
      <c r="G34" s="625"/>
      <c r="H34" s="625"/>
      <c r="I34" s="625"/>
      <c r="J34" s="626"/>
      <c r="K34" s="380" t="str">
        <f>'Form-11a-(1)'!K34</f>
        <v/>
      </c>
      <c r="L34" s="516" t="str">
        <f>'Form-11a-(1)'!L34</f>
        <v/>
      </c>
      <c r="M34" s="516" t="str">
        <f>'Form-11a-(1)'!M34</f>
        <v/>
      </c>
      <c r="N34" s="376" t="str">
        <f>'Form-11a-(1)'!N34</f>
        <v/>
      </c>
      <c r="Q34" s="196"/>
      <c r="R34" s="242"/>
      <c r="S34" s="243"/>
      <c r="T34" s="243"/>
    </row>
    <row r="35" spans="2:20" s="173" customFormat="1" ht="19.5" customHeight="1" x14ac:dyDescent="0.3">
      <c r="B35" s="274" t="s">
        <v>1</v>
      </c>
      <c r="C35" s="1"/>
      <c r="D35" s="4"/>
      <c r="E35" s="5"/>
      <c r="F35" s="5"/>
      <c r="G35" s="5"/>
      <c r="H35" s="5"/>
      <c r="I35" s="5"/>
      <c r="J35" s="5"/>
      <c r="K35" s="5"/>
      <c r="L35" s="5"/>
      <c r="M35" s="781"/>
      <c r="N35" s="782"/>
      <c r="Q35" s="196"/>
      <c r="R35" s="196"/>
      <c r="S35" s="1"/>
      <c r="T35" s="1"/>
    </row>
    <row r="36" spans="2:20" s="173" customFormat="1" ht="19.5" customHeight="1" x14ac:dyDescent="0.3">
      <c r="B36" s="274" t="s">
        <v>368</v>
      </c>
      <c r="C36" s="1"/>
      <c r="D36" s="4"/>
      <c r="E36" s="5"/>
      <c r="F36" s="5"/>
      <c r="G36" s="5"/>
      <c r="H36" s="5"/>
      <c r="I36" s="5"/>
      <c r="J36" s="5"/>
      <c r="K36" s="5"/>
      <c r="L36" s="5"/>
      <c r="M36" s="350"/>
      <c r="N36" s="377"/>
      <c r="Q36" s="196"/>
      <c r="R36" s="196"/>
      <c r="S36" s="1"/>
      <c r="T36" s="1"/>
    </row>
    <row r="37" spans="2:20" ht="15.6" x14ac:dyDescent="0.3">
      <c r="B37" s="506" t="s">
        <v>250</v>
      </c>
      <c r="C37" s="507"/>
      <c r="D37" s="508"/>
      <c r="E37" s="319"/>
      <c r="F37" s="319"/>
      <c r="G37" s="319"/>
      <c r="H37" s="319"/>
      <c r="I37" s="319"/>
      <c r="J37" s="319"/>
      <c r="K37" s="319"/>
      <c r="L37" s="319"/>
      <c r="M37" s="319"/>
      <c r="N37" s="319"/>
      <c r="Q37" s="236"/>
      <c r="R37" s="236"/>
      <c r="S37" s="196"/>
      <c r="T37" s="196"/>
    </row>
  </sheetData>
  <sheetProtection algorithmName="SHA-512" hashValue="v1UdefNc1DbgB1P4R2n3mMuJXsnDvG3UcM2nqyqHB0TEU8aoVDdcgUpSjPAK0A5Ge+r+UlvEfKfEygUSKTMKaA==" saltValue="IjEXCMkvK3+T9sc3cQHw7g==" spinCount="100000" sheet="1" objects="1" scenarios="1"/>
  <mergeCells count="9">
    <mergeCell ref="B8:N8"/>
    <mergeCell ref="L11:L15"/>
    <mergeCell ref="M11:M15"/>
    <mergeCell ref="N11:N15"/>
    <mergeCell ref="B34:C34"/>
    <mergeCell ref="B31:C31"/>
    <mergeCell ref="B32:C32"/>
    <mergeCell ref="B33:C33"/>
    <mergeCell ref="B9:N9"/>
  </mergeCells>
  <phoneticPr fontId="0" type="noConversion"/>
  <printOptions horizontalCentered="1" verticalCentered="1"/>
  <pageMargins left="0.75" right="0.75" top="1" bottom="1" header="0.25" footer="0.5"/>
  <pageSetup scale="73" orientation="landscape"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661" r:id="rId4" name="Check Box 5">
              <controlPr defaultSize="0" autoFill="0" autoLine="0" autoPict="0">
                <anchor moveWithCells="1">
                  <from>
                    <xdr:col>5</xdr:col>
                    <xdr:colOff>60960</xdr:colOff>
                    <xdr:row>8</xdr:row>
                    <xdr:rowOff>0</xdr:rowOff>
                  </from>
                  <to>
                    <xdr:col>5</xdr:col>
                    <xdr:colOff>434340</xdr:colOff>
                    <xdr:row>8</xdr:row>
                    <xdr:rowOff>213360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4"/>
  <dimension ref="B1:AA41"/>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87" customWidth="1"/>
    <col min="2" max="2" width="8.21875" style="187" customWidth="1"/>
    <col min="3" max="3" width="34" style="187" customWidth="1"/>
    <col min="4" max="9" width="15.77734375" style="187" customWidth="1"/>
    <col min="10" max="10" width="9.33203125" style="187"/>
    <col min="11" max="11" width="13.21875" style="187" customWidth="1"/>
    <col min="12" max="12" width="10" style="187" hidden="1" customWidth="1"/>
    <col min="13" max="14" width="9.33203125" style="187" hidden="1" customWidth="1"/>
    <col min="15" max="15" width="0" style="187" hidden="1" customWidth="1"/>
    <col min="16" max="16384" width="9.33203125" style="187"/>
  </cols>
  <sheetData>
    <row r="1" spans="2:27" s="115" customFormat="1" ht="3" customHeight="1" x14ac:dyDescent="0.25">
      <c r="AA1" s="816"/>
    </row>
    <row r="2" spans="2:27" s="184" customFormat="1" ht="21" customHeight="1" x14ac:dyDescent="0.35">
      <c r="B2" s="597" t="s">
        <v>464</v>
      </c>
      <c r="C2" s="67"/>
      <c r="D2" s="68"/>
      <c r="E2" s="68"/>
      <c r="F2" s="701"/>
      <c r="G2" s="701"/>
      <c r="H2" s="701"/>
      <c r="I2" s="69" t="s">
        <v>457</v>
      </c>
    </row>
    <row r="3" spans="2:27" s="184" customFormat="1" ht="4.5" customHeight="1" x14ac:dyDescent="0.35">
      <c r="B3" s="40"/>
      <c r="C3" s="40"/>
      <c r="D3" s="39"/>
      <c r="E3" s="39"/>
      <c r="F3" s="39"/>
      <c r="G3" s="39"/>
      <c r="H3" s="39"/>
      <c r="I3" s="39"/>
    </row>
    <row r="4" spans="2:27" s="185" customFormat="1" ht="21" customHeight="1" x14ac:dyDescent="0.3">
      <c r="B4" s="598" t="str">
        <f>CONCATENATE(Cover!D21,"  ",Cover!E21)</f>
        <v xml:space="preserve">FACILITY NAME:  </v>
      </c>
      <c r="C4" s="20"/>
      <c r="D4" s="16"/>
      <c r="E4" s="22"/>
      <c r="F4" s="711" t="str">
        <f>CONCATENATE(Cover!D26,"  ",Cover!E26)</f>
        <v xml:space="preserve">CONSULTANT:  </v>
      </c>
      <c r="G4" s="16"/>
      <c r="H4" s="16"/>
      <c r="I4" s="712"/>
    </row>
    <row r="5" spans="2:27" s="185" customFormat="1" ht="4.5" customHeight="1" x14ac:dyDescent="0.3">
      <c r="B5" s="697"/>
      <c r="C5" s="697"/>
      <c r="D5" s="698"/>
      <c r="E5" s="699"/>
      <c r="F5" s="699"/>
      <c r="G5" s="19"/>
      <c r="H5" s="699"/>
      <c r="I5" s="700"/>
    </row>
    <row r="6" spans="2:27" s="185" customFormat="1" ht="21" customHeight="1" x14ac:dyDescent="0.3">
      <c r="B6" s="77" t="str">
        <f>CONCATENATE(Cover!D23,"  ",Cover!E23)</f>
        <v xml:space="preserve">PROGRAM NO.:  </v>
      </c>
      <c r="C6" s="20"/>
      <c r="D6" s="16"/>
      <c r="E6" s="22"/>
      <c r="F6" s="79" t="str">
        <f>CONCATENATE(Cover!D24,"  ",Cover!E24)</f>
        <v xml:space="preserve">FACILITY NO.:  </v>
      </c>
      <c r="G6" s="23"/>
      <c r="H6" s="21"/>
      <c r="I6" s="165"/>
    </row>
    <row r="7" spans="2:27" s="185" customFormat="1" ht="4.5" customHeight="1" x14ac:dyDescent="0.3">
      <c r="B7" s="9"/>
      <c r="C7" s="19"/>
      <c r="D7" s="19"/>
      <c r="E7" s="19"/>
      <c r="F7" s="19"/>
      <c r="G7" s="14"/>
      <c r="H7" s="19"/>
      <c r="I7" s="19"/>
    </row>
    <row r="8" spans="2:27" s="186" customFormat="1" ht="21" customHeight="1" x14ac:dyDescent="0.3">
      <c r="B8" s="78" t="str">
        <f>IF(Cover!E27="",Cover!D27,CONCATENATE(Cover!D27,"  ",TEXT(Cover!E27,"dd-mmm-yy")))</f>
        <v>COMPLETION DATE:</v>
      </c>
      <c r="C8" s="17"/>
      <c r="D8" s="17"/>
      <c r="E8" s="24"/>
      <c r="F8" s="80" t="str">
        <f>CONCATENATE(Cover!D28,"  ",Cover!E28)</f>
        <v xml:space="preserve">PREPARED BY:  </v>
      </c>
      <c r="G8" s="72"/>
      <c r="H8" s="72"/>
      <c r="I8" s="164"/>
    </row>
    <row r="9" spans="2:27" s="186" customFormat="1" ht="5.0999999999999996" customHeight="1" x14ac:dyDescent="0.3">
      <c r="B9" s="595"/>
      <c r="C9" s="594"/>
      <c r="D9" s="594"/>
      <c r="E9" s="594"/>
      <c r="F9" s="594"/>
      <c r="G9" s="593"/>
      <c r="H9" s="594"/>
      <c r="I9" s="382"/>
    </row>
    <row r="10" spans="2:27" s="185" customFormat="1" ht="21" customHeight="1" x14ac:dyDescent="0.3">
      <c r="B10" s="1080" t="s">
        <v>393</v>
      </c>
      <c r="C10" s="1081"/>
      <c r="D10" s="1081"/>
      <c r="E10" s="1081"/>
      <c r="F10" s="1081"/>
      <c r="G10" s="1081"/>
      <c r="H10" s="1081"/>
      <c r="I10" s="1082"/>
      <c r="J10" s="273"/>
    </row>
    <row r="11" spans="2:27" ht="18" customHeight="1" x14ac:dyDescent="0.25">
      <c r="B11" s="1075" t="s">
        <v>215</v>
      </c>
      <c r="C11" s="1083"/>
      <c r="D11" s="1083"/>
      <c r="E11" s="1083"/>
      <c r="F11" s="1083"/>
      <c r="G11" s="1083"/>
      <c r="H11" s="1083"/>
      <c r="I11" s="1084"/>
    </row>
    <row r="12" spans="2:27" ht="4.5" customHeight="1" x14ac:dyDescent="0.25">
      <c r="B12" s="317"/>
      <c r="C12" s="317"/>
      <c r="D12" s="318"/>
      <c r="E12" s="318"/>
      <c r="F12" s="318"/>
      <c r="G12" s="318"/>
      <c r="H12" s="318"/>
      <c r="I12" s="318"/>
    </row>
    <row r="13" spans="2:27" ht="20.25" customHeight="1" x14ac:dyDescent="0.25">
      <c r="B13" s="702" t="s">
        <v>394</v>
      </c>
      <c r="C13" s="703"/>
      <c r="D13" s="1089" t="s">
        <v>407</v>
      </c>
      <c r="E13" s="1090"/>
      <c r="F13" s="1089" t="s">
        <v>395</v>
      </c>
      <c r="G13" s="1091"/>
      <c r="H13" s="1089" t="s">
        <v>396</v>
      </c>
      <c r="I13" s="1091"/>
      <c r="L13" s="196"/>
      <c r="M13" s="196"/>
      <c r="N13" s="196"/>
      <c r="O13" s="196"/>
    </row>
    <row r="14" spans="2:27" ht="20.25" customHeight="1" x14ac:dyDescent="0.25">
      <c r="B14" s="378" t="s">
        <v>397</v>
      </c>
      <c r="C14" s="7"/>
      <c r="D14" s="705"/>
      <c r="E14" s="706"/>
      <c r="F14" s="705"/>
      <c r="G14" s="707"/>
      <c r="H14" s="705"/>
      <c r="I14" s="707"/>
      <c r="L14" s="196"/>
      <c r="M14" s="196"/>
      <c r="N14" s="196"/>
      <c r="O14" s="196"/>
    </row>
    <row r="15" spans="2:27" ht="20.25" customHeight="1" x14ac:dyDescent="0.25">
      <c r="B15" s="378" t="s">
        <v>398</v>
      </c>
      <c r="C15" s="7"/>
      <c r="D15" s="708"/>
      <c r="E15" s="709"/>
      <c r="F15" s="723"/>
      <c r="G15" s="724"/>
      <c r="H15" s="708"/>
      <c r="I15" s="710"/>
      <c r="L15" s="196"/>
      <c r="M15" s="196"/>
      <c r="N15" s="196"/>
      <c r="O15" s="196"/>
    </row>
    <row r="16" spans="2:27" ht="20.25" customHeight="1" x14ac:dyDescent="0.25">
      <c r="B16" s="702" t="s">
        <v>408</v>
      </c>
      <c r="C16" s="722"/>
      <c r="D16" s="725"/>
      <c r="E16" s="726"/>
      <c r="F16" s="727"/>
      <c r="G16" s="728"/>
      <c r="H16" s="725"/>
      <c r="I16" s="726"/>
      <c r="L16" s="196"/>
      <c r="M16" s="196"/>
      <c r="N16" s="196"/>
      <c r="O16" s="196"/>
    </row>
    <row r="17" spans="2:15" ht="20.25" customHeight="1" x14ac:dyDescent="0.3">
      <c r="B17" s="509" t="s">
        <v>402</v>
      </c>
      <c r="C17" s="510"/>
      <c r="D17" s="44"/>
      <c r="E17" s="44"/>
      <c r="F17" s="44"/>
      <c r="G17" s="44"/>
      <c r="H17" s="44"/>
      <c r="I17" s="704"/>
      <c r="K17" s="189"/>
      <c r="L17" s="196"/>
      <c r="M17" s="196"/>
      <c r="N17" s="196"/>
      <c r="O17" s="196"/>
    </row>
    <row r="18" spans="2:15" ht="20.25" customHeight="1" x14ac:dyDescent="0.3">
      <c r="B18" s="511" t="s">
        <v>135</v>
      </c>
      <c r="C18" s="512"/>
      <c r="D18" s="682"/>
      <c r="E18" s="683"/>
      <c r="F18" s="682"/>
      <c r="G18" s="684"/>
      <c r="H18" s="682"/>
      <c r="I18" s="684"/>
      <c r="K18" s="189"/>
      <c r="L18" s="196"/>
      <c r="M18" s="196"/>
      <c r="N18" s="196"/>
      <c r="O18" s="196"/>
    </row>
    <row r="19" spans="2:15" ht="20.25" customHeight="1" x14ac:dyDescent="0.3">
      <c r="B19" s="511" t="s">
        <v>136</v>
      </c>
      <c r="C19" s="512"/>
      <c r="D19" s="685"/>
      <c r="E19" s="686"/>
      <c r="F19" s="685"/>
      <c r="G19" s="687"/>
      <c r="H19" s="685"/>
      <c r="I19" s="687"/>
      <c r="K19" s="189"/>
      <c r="L19" s="196">
        <f>COUNTIF(D19:I19,"fp")</f>
        <v>0</v>
      </c>
      <c r="M19" s="242" t="str">
        <f>IF(L19&gt;0,ESOL1,IF(COUNT(D19:I19)=0,"--",MAX(D19:I19)))</f>
        <v>--</v>
      </c>
      <c r="N19" s="196"/>
      <c r="O19" s="196"/>
    </row>
    <row r="20" spans="2:15" ht="20.25" customHeight="1" x14ac:dyDescent="0.3">
      <c r="B20" s="511" t="s">
        <v>137</v>
      </c>
      <c r="C20" s="512"/>
      <c r="D20" s="685"/>
      <c r="E20" s="686"/>
      <c r="F20" s="685"/>
      <c r="G20" s="687"/>
      <c r="H20" s="685"/>
      <c r="I20" s="687"/>
      <c r="L20" s="196"/>
      <c r="M20" s="242"/>
      <c r="N20" s="196"/>
      <c r="O20" s="196"/>
    </row>
    <row r="21" spans="2:15" s="188" customFormat="1" ht="20.25" customHeight="1" x14ac:dyDescent="0.25">
      <c r="B21" s="511" t="s">
        <v>138</v>
      </c>
      <c r="C21" s="512"/>
      <c r="D21" s="688"/>
      <c r="E21" s="689"/>
      <c r="F21" s="688"/>
      <c r="G21" s="690"/>
      <c r="H21" s="688"/>
      <c r="I21" s="690"/>
      <c r="L21" s="196"/>
      <c r="M21" s="242"/>
      <c r="N21" s="243"/>
      <c r="O21" s="243"/>
    </row>
    <row r="22" spans="2:15" ht="20.25" customHeight="1" x14ac:dyDescent="0.3">
      <c r="B22" s="511" t="s">
        <v>140</v>
      </c>
      <c r="C22" s="512"/>
      <c r="D22" s="685"/>
      <c r="E22" s="686"/>
      <c r="F22" s="685"/>
      <c r="G22" s="687"/>
      <c r="H22" s="685"/>
      <c r="I22" s="687"/>
      <c r="K22" s="189"/>
      <c r="L22" s="243"/>
      <c r="M22" s="243"/>
      <c r="N22" s="196"/>
      <c r="O22" s="196"/>
    </row>
    <row r="23" spans="2:15" ht="20.25" customHeight="1" x14ac:dyDescent="0.3">
      <c r="B23" s="511" t="s">
        <v>139</v>
      </c>
      <c r="C23" s="512"/>
      <c r="D23" s="691"/>
      <c r="E23" s="692"/>
      <c r="F23" s="691"/>
      <c r="G23" s="693"/>
      <c r="H23" s="691"/>
      <c r="I23" s="693"/>
      <c r="L23" s="196"/>
      <c r="M23" s="196"/>
      <c r="N23" s="196"/>
      <c r="O23" s="196"/>
    </row>
    <row r="24" spans="2:15" ht="20.25" customHeight="1" x14ac:dyDescent="0.3">
      <c r="B24" s="509" t="s">
        <v>177</v>
      </c>
      <c r="C24" s="510"/>
      <c r="D24" s="44"/>
      <c r="E24" s="44"/>
      <c r="F24" s="44"/>
      <c r="G24" s="44"/>
      <c r="H24" s="44"/>
      <c r="I24" s="704"/>
      <c r="K24" s="189"/>
      <c r="L24" s="243"/>
      <c r="M24" s="243"/>
      <c r="N24" s="196"/>
      <c r="O24" s="196"/>
    </row>
    <row r="25" spans="2:15" ht="20.25" customHeight="1" x14ac:dyDescent="0.3">
      <c r="B25" s="511" t="s">
        <v>142</v>
      </c>
      <c r="C25" s="512"/>
      <c r="D25" s="682"/>
      <c r="E25" s="683"/>
      <c r="F25" s="682"/>
      <c r="G25" s="684"/>
      <c r="H25" s="682"/>
      <c r="I25" s="684"/>
      <c r="L25" s="196"/>
      <c r="M25" s="196"/>
      <c r="N25" s="196"/>
      <c r="O25" s="196"/>
    </row>
    <row r="26" spans="2:15" ht="20.25" customHeight="1" x14ac:dyDescent="0.3">
      <c r="B26" s="511" t="s">
        <v>143</v>
      </c>
      <c r="C26" s="512"/>
      <c r="D26" s="685"/>
      <c r="E26" s="686"/>
      <c r="F26" s="685"/>
      <c r="G26" s="687"/>
      <c r="H26" s="685"/>
      <c r="I26" s="687"/>
      <c r="K26" s="189"/>
      <c r="L26" s="196">
        <f>COUNTIF(D25:I25,"fp")</f>
        <v>0</v>
      </c>
      <c r="M26" s="242" t="str">
        <f>IF(L26&gt;0,ESOL3,IF(COUNT(D25:I25)=0,"--",MAX(D25:I25)))</f>
        <v>--</v>
      </c>
      <c r="N26" s="196"/>
      <c r="O26" s="196"/>
    </row>
    <row r="27" spans="2:15" ht="20.25" customHeight="1" x14ac:dyDescent="0.3">
      <c r="B27" s="511" t="s">
        <v>144</v>
      </c>
      <c r="C27" s="512"/>
      <c r="D27" s="685"/>
      <c r="E27" s="686"/>
      <c r="F27" s="685"/>
      <c r="G27" s="687"/>
      <c r="H27" s="685"/>
      <c r="I27" s="687"/>
      <c r="L27" s="196"/>
      <c r="M27" s="242"/>
      <c r="N27" s="196"/>
      <c r="O27" s="196"/>
    </row>
    <row r="28" spans="2:15" s="188" customFormat="1" ht="20.25" customHeight="1" x14ac:dyDescent="0.25">
      <c r="B28" s="511" t="s">
        <v>234</v>
      </c>
      <c r="C28" s="512" t="str">
        <f>IF('Form-11a-(1)'!C27="","",'Form-11a-(1)'!C27)</f>
        <v/>
      </c>
      <c r="D28" s="688"/>
      <c r="E28" s="689"/>
      <c r="F28" s="688"/>
      <c r="G28" s="690"/>
      <c r="H28" s="688"/>
      <c r="I28" s="690"/>
      <c r="L28" s="196"/>
      <c r="M28" s="242"/>
      <c r="N28" s="243"/>
      <c r="O28" s="243"/>
    </row>
    <row r="29" spans="2:15" ht="20.25" customHeight="1" x14ac:dyDescent="0.3">
      <c r="B29" s="511" t="s">
        <v>234</v>
      </c>
      <c r="C29" s="512" t="str">
        <f>IF('Form-11a-(1)'!C28="","",'Form-11a-(1)'!C28)</f>
        <v/>
      </c>
      <c r="D29" s="685"/>
      <c r="E29" s="686"/>
      <c r="F29" s="685"/>
      <c r="G29" s="687"/>
      <c r="H29" s="685"/>
      <c r="I29" s="687"/>
      <c r="K29" s="189"/>
      <c r="L29" s="243"/>
      <c r="M29" s="243"/>
      <c r="N29" s="196"/>
      <c r="O29" s="196"/>
    </row>
    <row r="30" spans="2:15" ht="20.25" customHeight="1" x14ac:dyDescent="0.3">
      <c r="B30" s="511" t="s">
        <v>234</v>
      </c>
      <c r="C30" s="512" t="str">
        <f>IF('Form-11a-(1)'!C29="","",'Form-11a-(1)'!C29)</f>
        <v/>
      </c>
      <c r="D30" s="691"/>
      <c r="E30" s="692"/>
      <c r="F30" s="691"/>
      <c r="G30" s="693"/>
      <c r="H30" s="691"/>
      <c r="I30" s="693"/>
      <c r="K30" s="189"/>
      <c r="L30" s="243"/>
      <c r="M30" s="243"/>
      <c r="N30" s="196"/>
      <c r="O30" s="196"/>
    </row>
    <row r="31" spans="2:15" ht="20.25" customHeight="1" x14ac:dyDescent="0.25">
      <c r="B31" s="513" t="s">
        <v>214</v>
      </c>
      <c r="C31" s="514"/>
      <c r="D31" s="353"/>
      <c r="E31" s="353"/>
      <c r="F31" s="353"/>
      <c r="G31" s="353"/>
      <c r="H31" s="353"/>
      <c r="I31" s="354"/>
      <c r="L31" s="196"/>
      <c r="M31" s="196"/>
      <c r="N31" s="196"/>
      <c r="O31" s="196"/>
    </row>
    <row r="32" spans="2:15" ht="20.25" customHeight="1" x14ac:dyDescent="0.3">
      <c r="B32" s="1078" t="str">
        <f>IF('Form-11a-(1)'!B31:C31="","",'Form-11a-(1)'!B31:C31)</f>
        <v/>
      </c>
      <c r="C32" s="1079"/>
      <c r="D32" s="682"/>
      <c r="E32" s="683"/>
      <c r="F32" s="682"/>
      <c r="G32" s="684"/>
      <c r="H32" s="682"/>
      <c r="I32" s="684"/>
      <c r="K32" s="189"/>
      <c r="L32" s="196">
        <f>COUNTIF(D32:I32,"fp")</f>
        <v>0</v>
      </c>
      <c r="M32" s="242" t="str">
        <f>IF(L32&gt;0,ESOL4,IF(COUNT(D32:I32)=0,"--",MAX(D32:I32)))</f>
        <v>--</v>
      </c>
      <c r="N32" s="196"/>
      <c r="O32" s="196"/>
    </row>
    <row r="33" spans="2:15" ht="20.25" customHeight="1" x14ac:dyDescent="0.3">
      <c r="B33" s="1078" t="str">
        <f>IF('Form-11a-(1)'!B32:C32="","",'Form-11a-(1)'!B32:C32)</f>
        <v/>
      </c>
      <c r="C33" s="1079"/>
      <c r="D33" s="685"/>
      <c r="E33" s="686"/>
      <c r="F33" s="685"/>
      <c r="G33" s="687"/>
      <c r="H33" s="685"/>
      <c r="I33" s="687"/>
      <c r="K33" s="189"/>
      <c r="L33" s="196"/>
      <c r="M33" s="242"/>
      <c r="N33" s="196"/>
      <c r="O33" s="196"/>
    </row>
    <row r="34" spans="2:15" ht="20.25" customHeight="1" x14ac:dyDescent="0.3">
      <c r="B34" s="1078" t="str">
        <f>IF('Form-11a-(1)'!B33:C33="","",'Form-11a-(1)'!B33:C33)</f>
        <v/>
      </c>
      <c r="C34" s="1079"/>
      <c r="D34" s="685"/>
      <c r="E34" s="686"/>
      <c r="F34" s="685"/>
      <c r="G34" s="687"/>
      <c r="H34" s="685"/>
      <c r="I34" s="687"/>
      <c r="L34" s="196"/>
      <c r="M34" s="242"/>
      <c r="N34" s="196"/>
      <c r="O34" s="196"/>
    </row>
    <row r="35" spans="2:15" s="188" customFormat="1" ht="20.25" customHeight="1" x14ac:dyDescent="0.25">
      <c r="B35" s="1078" t="str">
        <f>IF('Form-11a-(1)'!B34:C34="","",'Form-11a-(1)'!B34:C34)</f>
        <v/>
      </c>
      <c r="C35" s="1079"/>
      <c r="D35" s="694"/>
      <c r="E35" s="695"/>
      <c r="F35" s="694"/>
      <c r="G35" s="696"/>
      <c r="H35" s="694"/>
      <c r="I35" s="696"/>
      <c r="L35" s="196"/>
      <c r="M35" s="242"/>
      <c r="N35" s="243"/>
      <c r="O35" s="243"/>
    </row>
    <row r="36" spans="2:15" s="173" customFormat="1" ht="11.25" customHeight="1" x14ac:dyDescent="0.25">
      <c r="B36" s="1"/>
      <c r="C36" s="1"/>
      <c r="D36" s="4"/>
      <c r="E36" s="5"/>
      <c r="F36" s="5"/>
      <c r="G36" s="5"/>
      <c r="H36" s="5"/>
      <c r="I36" s="5"/>
      <c r="L36" s="196"/>
      <c r="M36" s="196"/>
      <c r="N36" s="1"/>
      <c r="O36" s="1"/>
    </row>
    <row r="37" spans="2:15" s="173" customFormat="1" ht="28.5" customHeight="1" x14ac:dyDescent="0.25">
      <c r="B37" s="1085" t="s">
        <v>403</v>
      </c>
      <c r="C37" s="1086"/>
      <c r="D37" s="716" t="s">
        <v>404</v>
      </c>
      <c r="E37" s="717" t="s">
        <v>405</v>
      </c>
      <c r="F37" s="718" t="s">
        <v>406</v>
      </c>
      <c r="G37" s="716" t="s">
        <v>404</v>
      </c>
      <c r="H37" s="717" t="s">
        <v>405</v>
      </c>
      <c r="I37" s="718" t="s">
        <v>406</v>
      </c>
      <c r="L37" s="196"/>
      <c r="M37" s="196"/>
      <c r="N37" s="1"/>
      <c r="O37" s="1"/>
    </row>
    <row r="38" spans="2:15" s="173" customFormat="1" ht="19.5" customHeight="1" x14ac:dyDescent="0.3">
      <c r="B38" s="1087"/>
      <c r="C38" s="1088"/>
      <c r="D38" s="713"/>
      <c r="E38" s="714"/>
      <c r="F38" s="715"/>
      <c r="G38" s="713"/>
      <c r="H38" s="714"/>
      <c r="I38" s="715"/>
      <c r="L38" s="196"/>
      <c r="M38" s="196"/>
      <c r="N38" s="1"/>
      <c r="O38" s="1"/>
    </row>
    <row r="39" spans="2:15" s="173" customFormat="1" ht="11.25" customHeight="1" x14ac:dyDescent="0.25">
      <c r="B39" s="274"/>
      <c r="C39" s="1"/>
      <c r="D39" s="4"/>
      <c r="E39" s="5"/>
      <c r="F39" s="5"/>
      <c r="G39" s="5"/>
      <c r="H39" s="5"/>
      <c r="I39" s="5"/>
      <c r="L39" s="196"/>
      <c r="M39" s="196"/>
      <c r="N39" s="1"/>
      <c r="O39" s="1"/>
    </row>
    <row r="40" spans="2:15" s="173" customFormat="1" ht="19.5" customHeight="1" x14ac:dyDescent="0.3">
      <c r="B40" s="274" t="s">
        <v>399</v>
      </c>
      <c r="C40" s="1"/>
      <c r="D40" s="4"/>
      <c r="E40" s="5"/>
      <c r="F40" s="5"/>
      <c r="G40" s="5"/>
      <c r="H40" s="780"/>
      <c r="I40" s="791"/>
      <c r="L40" s="196"/>
      <c r="M40" s="196"/>
      <c r="N40" s="1"/>
      <c r="O40" s="1"/>
    </row>
    <row r="41" spans="2:15" x14ac:dyDescent="0.25">
      <c r="B41" s="515" t="s">
        <v>400</v>
      </c>
      <c r="C41" s="196"/>
      <c r="D41" s="196"/>
      <c r="E41" s="196"/>
      <c r="F41" s="196"/>
      <c r="G41" s="196"/>
      <c r="H41" s="196"/>
      <c r="I41" s="196"/>
      <c r="L41" s="236"/>
      <c r="M41" s="236"/>
      <c r="N41" s="196"/>
      <c r="O41" s="196"/>
    </row>
  </sheetData>
  <sheetProtection algorithmName="SHA-512" hashValue="5LESd9HITHNHouB/KD0e5QaPgfjT381tsVBVwz1PuIjZLAI4jqoyub8/eMX68Zkwnx4332C0nvC8IGsOqy2K3A==" saltValue="cY0cQAsWIdr7yUB1dAch5Q==" spinCount="100000" sheet="1" objects="1" scenarios="1"/>
  <mergeCells count="10">
    <mergeCell ref="B10:I10"/>
    <mergeCell ref="B11:I11"/>
    <mergeCell ref="B37:C38"/>
    <mergeCell ref="D13:E13"/>
    <mergeCell ref="F13:G13"/>
    <mergeCell ref="H13:I13"/>
    <mergeCell ref="B35:C35"/>
    <mergeCell ref="B32:C32"/>
    <mergeCell ref="B33:C33"/>
    <mergeCell ref="B34:C34"/>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973" r:id="rId4" name="Check Box 5">
              <controlPr defaultSize="0" autoFill="0" autoLine="0" autoPict="0">
                <anchor moveWithCells="1">
                  <from>
                    <xdr:col>3</xdr:col>
                    <xdr:colOff>304800</xdr:colOff>
                    <xdr:row>10</xdr:row>
                    <xdr:rowOff>0</xdr:rowOff>
                  </from>
                  <to>
                    <xdr:col>3</xdr:col>
                    <xdr:colOff>670560</xdr:colOff>
                    <xdr:row>10</xdr:row>
                    <xdr:rowOff>213360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5"/>
  <dimension ref="B1:AA41"/>
  <sheetViews>
    <sheetView showGridLines="0" showRowColHeaders="0" zoomScale="90" zoomScaleNormal="90" zoomScaleSheetLayoutView="50" workbookViewId="0">
      <selection activeCell="B12" sqref="B12:B13"/>
    </sheetView>
  </sheetViews>
  <sheetFormatPr defaultColWidth="9.33203125" defaultRowHeight="13.2" x14ac:dyDescent="0.25"/>
  <cols>
    <col min="1" max="1" width="15.33203125" style="187" customWidth="1"/>
    <col min="2" max="2" width="8.21875" style="187" customWidth="1"/>
    <col min="3" max="3" width="34" style="187" customWidth="1"/>
    <col min="4" max="9" width="15.77734375" style="187" customWidth="1"/>
    <col min="10" max="10" width="9.33203125" style="187"/>
    <col min="11" max="11" width="13.21875" style="187" customWidth="1"/>
    <col min="12" max="12" width="10" style="187" hidden="1" customWidth="1"/>
    <col min="13" max="14" width="9.33203125" style="187" hidden="1" customWidth="1"/>
    <col min="15" max="15" width="0" style="187" hidden="1" customWidth="1"/>
    <col min="16" max="16384" width="9.33203125" style="187"/>
  </cols>
  <sheetData>
    <row r="1" spans="2:27" s="115" customFormat="1" ht="3" customHeight="1" x14ac:dyDescent="0.25">
      <c r="AA1" s="816"/>
    </row>
    <row r="2" spans="2:27" s="184" customFormat="1" ht="21" customHeight="1" x14ac:dyDescent="0.35">
      <c r="B2" s="597" t="s">
        <v>464</v>
      </c>
      <c r="C2" s="67"/>
      <c r="D2" s="68"/>
      <c r="E2" s="68"/>
      <c r="F2" s="701"/>
      <c r="G2" s="701"/>
      <c r="H2" s="701"/>
      <c r="I2" s="69" t="s">
        <v>457</v>
      </c>
    </row>
    <row r="3" spans="2:27" s="184" customFormat="1" ht="4.5" customHeight="1" x14ac:dyDescent="0.35">
      <c r="B3" s="40"/>
      <c r="C3" s="40"/>
      <c r="D3" s="39"/>
      <c r="E3" s="39"/>
      <c r="F3" s="39"/>
      <c r="G3" s="39"/>
      <c r="H3" s="39"/>
      <c r="I3" s="39"/>
    </row>
    <row r="4" spans="2:27" s="185" customFormat="1" ht="21" customHeight="1" x14ac:dyDescent="0.3">
      <c r="B4" s="598" t="str">
        <f>CONCATENATE(Cover!D21,"  ",Cover!E21)</f>
        <v xml:space="preserve">FACILITY NAME:  </v>
      </c>
      <c r="C4" s="20"/>
      <c r="D4" s="16"/>
      <c r="E4" s="22"/>
      <c r="F4" s="711" t="str">
        <f>CONCATENATE(Cover!D26,"  ",Cover!E26)</f>
        <v xml:space="preserve">CONSULTANT:  </v>
      </c>
      <c r="G4" s="16"/>
      <c r="H4" s="16"/>
      <c r="I4" s="712"/>
    </row>
    <row r="5" spans="2:27" s="185" customFormat="1" ht="4.5" customHeight="1" x14ac:dyDescent="0.3">
      <c r="B5" s="697"/>
      <c r="C5" s="697"/>
      <c r="D5" s="698"/>
      <c r="E5" s="699"/>
      <c r="F5" s="699"/>
      <c r="G5" s="19"/>
      <c r="H5" s="699"/>
      <c r="I5" s="700"/>
    </row>
    <row r="6" spans="2:27" s="185" customFormat="1" ht="21" customHeight="1" x14ac:dyDescent="0.3">
      <c r="B6" s="77" t="str">
        <f>CONCATENATE(Cover!D23,"  ",Cover!E23)</f>
        <v xml:space="preserve">PROGRAM NO.:  </v>
      </c>
      <c r="C6" s="20"/>
      <c r="D6" s="16"/>
      <c r="E6" s="22"/>
      <c r="F6" s="79" t="str">
        <f>CONCATENATE(Cover!D24,"  ",Cover!E24)</f>
        <v xml:space="preserve">FACILITY NO.:  </v>
      </c>
      <c r="G6" s="23"/>
      <c r="H6" s="21"/>
      <c r="I6" s="165"/>
    </row>
    <row r="7" spans="2:27" s="185" customFormat="1" ht="4.5" customHeight="1" x14ac:dyDescent="0.3">
      <c r="B7" s="9"/>
      <c r="C7" s="19"/>
      <c r="D7" s="19"/>
      <c r="E7" s="19"/>
      <c r="F7" s="19"/>
      <c r="G7" s="14"/>
      <c r="H7" s="19"/>
      <c r="I7" s="19"/>
    </row>
    <row r="8" spans="2:27" s="186" customFormat="1" ht="21" customHeight="1" x14ac:dyDescent="0.3">
      <c r="B8" s="78" t="str">
        <f>IF(Cover!E27="",Cover!D27,CONCATENATE(Cover!D27,"  ",TEXT(Cover!E27,"dd-mmm-yy")))</f>
        <v>COMPLETION DATE:</v>
      </c>
      <c r="C8" s="17"/>
      <c r="D8" s="17"/>
      <c r="E8" s="24"/>
      <c r="F8" s="80" t="str">
        <f>CONCATENATE(Cover!D28,"  ",Cover!E28)</f>
        <v xml:space="preserve">PREPARED BY:  </v>
      </c>
      <c r="G8" s="72"/>
      <c r="H8" s="72"/>
      <c r="I8" s="164"/>
    </row>
    <row r="9" spans="2:27" s="186" customFormat="1" ht="5.0999999999999996" customHeight="1" x14ac:dyDescent="0.3">
      <c r="B9" s="595"/>
      <c r="C9" s="594"/>
      <c r="D9" s="594"/>
      <c r="E9" s="594"/>
      <c r="F9" s="594"/>
      <c r="G9" s="593"/>
      <c r="H9" s="594"/>
      <c r="I9" s="382"/>
    </row>
    <row r="10" spans="2:27" s="185" customFormat="1" ht="21" customHeight="1" x14ac:dyDescent="0.3">
      <c r="B10" s="1080" t="s">
        <v>393</v>
      </c>
      <c r="C10" s="1081"/>
      <c r="D10" s="1081"/>
      <c r="E10" s="1081"/>
      <c r="F10" s="1081"/>
      <c r="G10" s="1081"/>
      <c r="H10" s="1081"/>
      <c r="I10" s="1082"/>
      <c r="J10" s="273"/>
    </row>
    <row r="11" spans="2:27" ht="18" customHeight="1" x14ac:dyDescent="0.25">
      <c r="B11" s="1075" t="s">
        <v>215</v>
      </c>
      <c r="C11" s="1083"/>
      <c r="D11" s="1083"/>
      <c r="E11" s="1083"/>
      <c r="F11" s="1083"/>
      <c r="G11" s="1083"/>
      <c r="H11" s="1083"/>
      <c r="I11" s="1084"/>
    </row>
    <row r="12" spans="2:27" ht="4.5" customHeight="1" x14ac:dyDescent="0.25">
      <c r="B12" s="317"/>
      <c r="C12" s="317"/>
      <c r="D12" s="318"/>
      <c r="E12" s="318"/>
      <c r="F12" s="318"/>
      <c r="G12" s="318"/>
      <c r="H12" s="318"/>
      <c r="I12" s="318"/>
    </row>
    <row r="13" spans="2:27" ht="20.25" customHeight="1" x14ac:dyDescent="0.25">
      <c r="B13" s="702" t="s">
        <v>394</v>
      </c>
      <c r="C13" s="703"/>
      <c r="D13" s="1089" t="s">
        <v>407</v>
      </c>
      <c r="E13" s="1090"/>
      <c r="F13" s="1089" t="s">
        <v>395</v>
      </c>
      <c r="G13" s="1091"/>
      <c r="H13" s="1089" t="s">
        <v>396</v>
      </c>
      <c r="I13" s="1091"/>
      <c r="L13" s="196"/>
      <c r="M13" s="196"/>
      <c r="N13" s="196"/>
      <c r="O13" s="196"/>
    </row>
    <row r="14" spans="2:27" ht="20.25" customHeight="1" x14ac:dyDescent="0.25">
      <c r="B14" s="378" t="s">
        <v>397</v>
      </c>
      <c r="C14" s="7"/>
      <c r="D14" s="705"/>
      <c r="E14" s="706"/>
      <c r="F14" s="705"/>
      <c r="G14" s="707"/>
      <c r="H14" s="705"/>
      <c r="I14" s="707"/>
      <c r="L14" s="196"/>
      <c r="M14" s="196"/>
      <c r="N14" s="196"/>
      <c r="O14" s="196"/>
    </row>
    <row r="15" spans="2:27" ht="20.25" customHeight="1" x14ac:dyDescent="0.25">
      <c r="B15" s="378" t="s">
        <v>398</v>
      </c>
      <c r="C15" s="7"/>
      <c r="D15" s="708"/>
      <c r="E15" s="709"/>
      <c r="F15" s="723"/>
      <c r="G15" s="724"/>
      <c r="H15" s="708"/>
      <c r="I15" s="710"/>
      <c r="L15" s="196"/>
      <c r="M15" s="196"/>
      <c r="N15" s="196"/>
      <c r="O15" s="196"/>
    </row>
    <row r="16" spans="2:27" ht="20.25" customHeight="1" x14ac:dyDescent="0.25">
      <c r="B16" s="702" t="s">
        <v>408</v>
      </c>
      <c r="C16" s="722"/>
      <c r="D16" s="725"/>
      <c r="E16" s="726"/>
      <c r="F16" s="727"/>
      <c r="G16" s="728"/>
      <c r="H16" s="725"/>
      <c r="I16" s="726"/>
      <c r="L16" s="196"/>
      <c r="M16" s="196"/>
      <c r="N16" s="196"/>
      <c r="O16" s="196"/>
    </row>
    <row r="17" spans="2:15" ht="20.25" customHeight="1" x14ac:dyDescent="0.3">
      <c r="B17" s="509" t="s">
        <v>402</v>
      </c>
      <c r="C17" s="510"/>
      <c r="D17" s="44"/>
      <c r="E17" s="44"/>
      <c r="F17" s="44"/>
      <c r="G17" s="44"/>
      <c r="H17" s="44"/>
      <c r="I17" s="704"/>
      <c r="K17" s="189"/>
      <c r="L17" s="196"/>
      <c r="M17" s="196"/>
      <c r="N17" s="196"/>
      <c r="O17" s="196"/>
    </row>
    <row r="18" spans="2:15" ht="20.25" customHeight="1" x14ac:dyDescent="0.3">
      <c r="B18" s="511" t="s">
        <v>135</v>
      </c>
      <c r="C18" s="512"/>
      <c r="D18" s="682"/>
      <c r="E18" s="683"/>
      <c r="F18" s="682"/>
      <c r="G18" s="684"/>
      <c r="H18" s="682"/>
      <c r="I18" s="684"/>
      <c r="K18" s="189"/>
      <c r="L18" s="196"/>
      <c r="M18" s="196"/>
      <c r="N18" s="196"/>
      <c r="O18" s="196"/>
    </row>
    <row r="19" spans="2:15" ht="20.25" customHeight="1" x14ac:dyDescent="0.3">
      <c r="B19" s="511" t="s">
        <v>136</v>
      </c>
      <c r="C19" s="512"/>
      <c r="D19" s="685"/>
      <c r="E19" s="686"/>
      <c r="F19" s="685"/>
      <c r="G19" s="687"/>
      <c r="H19" s="685"/>
      <c r="I19" s="687"/>
      <c r="K19" s="189"/>
      <c r="L19" s="196">
        <f>COUNTIF(D19:I19,"fp")</f>
        <v>0</v>
      </c>
      <c r="M19" s="242" t="str">
        <f>IF(L19&gt;0,ESOL1,IF(COUNT(D19:I19)=0,"--",MAX(D19:I19)))</f>
        <v>--</v>
      </c>
      <c r="N19" s="196"/>
      <c r="O19" s="196"/>
    </row>
    <row r="20" spans="2:15" ht="20.25" customHeight="1" x14ac:dyDescent="0.3">
      <c r="B20" s="511" t="s">
        <v>137</v>
      </c>
      <c r="C20" s="512"/>
      <c r="D20" s="685"/>
      <c r="E20" s="686"/>
      <c r="F20" s="685"/>
      <c r="G20" s="687"/>
      <c r="H20" s="685"/>
      <c r="I20" s="687"/>
      <c r="L20" s="196"/>
      <c r="M20" s="242"/>
      <c r="N20" s="196"/>
      <c r="O20" s="196"/>
    </row>
    <row r="21" spans="2:15" s="188" customFormat="1" ht="20.25" customHeight="1" x14ac:dyDescent="0.25">
      <c r="B21" s="511" t="s">
        <v>138</v>
      </c>
      <c r="C21" s="512"/>
      <c r="D21" s="688"/>
      <c r="E21" s="689"/>
      <c r="F21" s="688"/>
      <c r="G21" s="690"/>
      <c r="H21" s="688"/>
      <c r="I21" s="690"/>
      <c r="L21" s="196"/>
      <c r="M21" s="242"/>
      <c r="N21" s="243"/>
      <c r="O21" s="243"/>
    </row>
    <row r="22" spans="2:15" ht="20.25" customHeight="1" x14ac:dyDescent="0.3">
      <c r="B22" s="511" t="s">
        <v>140</v>
      </c>
      <c r="C22" s="512"/>
      <c r="D22" s="685"/>
      <c r="E22" s="686"/>
      <c r="F22" s="685"/>
      <c r="G22" s="687"/>
      <c r="H22" s="685"/>
      <c r="I22" s="687"/>
      <c r="K22" s="189"/>
      <c r="L22" s="243"/>
      <c r="M22" s="243"/>
      <c r="N22" s="196"/>
      <c r="O22" s="196"/>
    </row>
    <row r="23" spans="2:15" ht="20.25" customHeight="1" x14ac:dyDescent="0.3">
      <c r="B23" s="511" t="s">
        <v>139</v>
      </c>
      <c r="C23" s="512"/>
      <c r="D23" s="691"/>
      <c r="E23" s="692"/>
      <c r="F23" s="691"/>
      <c r="G23" s="693"/>
      <c r="H23" s="691"/>
      <c r="I23" s="693"/>
      <c r="L23" s="196"/>
      <c r="M23" s="196"/>
      <c r="N23" s="196"/>
      <c r="O23" s="196"/>
    </row>
    <row r="24" spans="2:15" ht="20.25" customHeight="1" x14ac:dyDescent="0.3">
      <c r="B24" s="509" t="s">
        <v>177</v>
      </c>
      <c r="C24" s="510"/>
      <c r="D24" s="44"/>
      <c r="E24" s="44"/>
      <c r="F24" s="44"/>
      <c r="G24" s="44"/>
      <c r="H24" s="44"/>
      <c r="I24" s="704"/>
      <c r="K24" s="189"/>
      <c r="L24" s="243"/>
      <c r="M24" s="243"/>
      <c r="N24" s="196"/>
      <c r="O24" s="196"/>
    </row>
    <row r="25" spans="2:15" ht="20.25" customHeight="1" x14ac:dyDescent="0.3">
      <c r="B25" s="511" t="s">
        <v>142</v>
      </c>
      <c r="C25" s="512"/>
      <c r="D25" s="682"/>
      <c r="E25" s="683"/>
      <c r="F25" s="682"/>
      <c r="G25" s="684"/>
      <c r="H25" s="682"/>
      <c r="I25" s="684"/>
      <c r="L25" s="196"/>
      <c r="M25" s="196"/>
      <c r="N25" s="196"/>
      <c r="O25" s="196"/>
    </row>
    <row r="26" spans="2:15" ht="20.25" customHeight="1" x14ac:dyDescent="0.3">
      <c r="B26" s="511" t="s">
        <v>143</v>
      </c>
      <c r="C26" s="512"/>
      <c r="D26" s="685"/>
      <c r="E26" s="686"/>
      <c r="F26" s="685"/>
      <c r="G26" s="687"/>
      <c r="H26" s="685"/>
      <c r="I26" s="687"/>
      <c r="K26" s="189"/>
      <c r="L26" s="196">
        <f>COUNTIF(D25:I25,"fp")</f>
        <v>0</v>
      </c>
      <c r="M26" s="242" t="str">
        <f>IF(L26&gt;0,ESOL3,IF(COUNT(D25:I25)=0,"--",MAX(D25:I25)))</f>
        <v>--</v>
      </c>
      <c r="N26" s="196"/>
      <c r="O26" s="196"/>
    </row>
    <row r="27" spans="2:15" ht="20.25" customHeight="1" x14ac:dyDescent="0.3">
      <c r="B27" s="511" t="s">
        <v>144</v>
      </c>
      <c r="C27" s="512"/>
      <c r="D27" s="685"/>
      <c r="E27" s="686"/>
      <c r="F27" s="685"/>
      <c r="G27" s="687"/>
      <c r="H27" s="685"/>
      <c r="I27" s="687"/>
      <c r="L27" s="196"/>
      <c r="M27" s="242"/>
      <c r="N27" s="196"/>
      <c r="O27" s="196"/>
    </row>
    <row r="28" spans="2:15" s="188" customFormat="1" ht="20.25" customHeight="1" x14ac:dyDescent="0.25">
      <c r="B28" s="511" t="s">
        <v>234</v>
      </c>
      <c r="C28" s="512" t="str">
        <f>IF('Form-11a-(1)'!C27="","",'Form-11a-(1)'!C27)</f>
        <v/>
      </c>
      <c r="D28" s="688"/>
      <c r="E28" s="689"/>
      <c r="F28" s="688"/>
      <c r="G28" s="690"/>
      <c r="H28" s="688"/>
      <c r="I28" s="690"/>
      <c r="L28" s="196"/>
      <c r="M28" s="242"/>
      <c r="N28" s="243"/>
      <c r="O28" s="243"/>
    </row>
    <row r="29" spans="2:15" ht="20.25" customHeight="1" x14ac:dyDescent="0.3">
      <c r="B29" s="511" t="s">
        <v>234</v>
      </c>
      <c r="C29" s="512" t="str">
        <f>IF('Form-11a-(1)'!C28="","",'Form-11a-(1)'!C28)</f>
        <v/>
      </c>
      <c r="D29" s="685"/>
      <c r="E29" s="686"/>
      <c r="F29" s="685"/>
      <c r="G29" s="687"/>
      <c r="H29" s="685"/>
      <c r="I29" s="687"/>
      <c r="K29" s="189"/>
      <c r="L29" s="243"/>
      <c r="M29" s="243"/>
      <c r="N29" s="196"/>
      <c r="O29" s="196"/>
    </row>
    <row r="30" spans="2:15" ht="20.25" customHeight="1" x14ac:dyDescent="0.3">
      <c r="B30" s="511" t="s">
        <v>234</v>
      </c>
      <c r="C30" s="512" t="str">
        <f>IF('Form-11a-(1)'!C29="","",'Form-11a-(1)'!C29)</f>
        <v/>
      </c>
      <c r="D30" s="691"/>
      <c r="E30" s="692"/>
      <c r="F30" s="691"/>
      <c r="G30" s="693"/>
      <c r="H30" s="691"/>
      <c r="I30" s="693"/>
      <c r="K30" s="189"/>
      <c r="L30" s="243"/>
      <c r="M30" s="243"/>
      <c r="N30" s="196"/>
      <c r="O30" s="196"/>
    </row>
    <row r="31" spans="2:15" ht="20.25" customHeight="1" x14ac:dyDescent="0.25">
      <c r="B31" s="513" t="s">
        <v>214</v>
      </c>
      <c r="C31" s="514"/>
      <c r="D31" s="353"/>
      <c r="E31" s="353"/>
      <c r="F31" s="353"/>
      <c r="G31" s="353"/>
      <c r="H31" s="353"/>
      <c r="I31" s="354"/>
      <c r="L31" s="196"/>
      <c r="M31" s="196"/>
      <c r="N31" s="196"/>
      <c r="O31" s="196"/>
    </row>
    <row r="32" spans="2:15" ht="20.25" customHeight="1" x14ac:dyDescent="0.3">
      <c r="B32" s="1078" t="str">
        <f>IF('Form-11a-(1)'!B31:C31="","",'Form-11a-(1)'!B31:C31)</f>
        <v/>
      </c>
      <c r="C32" s="1079"/>
      <c r="D32" s="682"/>
      <c r="E32" s="683"/>
      <c r="F32" s="682"/>
      <c r="G32" s="684"/>
      <c r="H32" s="682"/>
      <c r="I32" s="684"/>
      <c r="K32" s="189"/>
      <c r="L32" s="196">
        <f>COUNTIF(D32:I32,"fp")</f>
        <v>0</v>
      </c>
      <c r="M32" s="242" t="str">
        <f>IF(L32&gt;0,ESOL4,IF(COUNT(D32:I32)=0,"--",MAX(D32:I32)))</f>
        <v>--</v>
      </c>
      <c r="N32" s="196"/>
      <c r="O32" s="196"/>
    </row>
    <row r="33" spans="2:15" ht="20.25" customHeight="1" x14ac:dyDescent="0.3">
      <c r="B33" s="1078" t="str">
        <f>IF('Form-11a-(1)'!B32:C32="","",'Form-11a-(1)'!B32:C32)</f>
        <v/>
      </c>
      <c r="C33" s="1079"/>
      <c r="D33" s="685"/>
      <c r="E33" s="686"/>
      <c r="F33" s="685"/>
      <c r="G33" s="687"/>
      <c r="H33" s="685"/>
      <c r="I33" s="687"/>
      <c r="K33" s="189"/>
      <c r="L33" s="196"/>
      <c r="M33" s="242"/>
      <c r="N33" s="196"/>
      <c r="O33" s="196"/>
    </row>
    <row r="34" spans="2:15" ht="20.25" customHeight="1" x14ac:dyDescent="0.3">
      <c r="B34" s="1078" t="str">
        <f>IF('Form-11a-(1)'!B33:C33="","",'Form-11a-(1)'!B33:C33)</f>
        <v/>
      </c>
      <c r="C34" s="1079"/>
      <c r="D34" s="685"/>
      <c r="E34" s="686"/>
      <c r="F34" s="685"/>
      <c r="G34" s="687"/>
      <c r="H34" s="685"/>
      <c r="I34" s="687"/>
      <c r="L34" s="196"/>
      <c r="M34" s="242"/>
      <c r="N34" s="196"/>
      <c r="O34" s="196"/>
    </row>
    <row r="35" spans="2:15" s="188" customFormat="1" ht="20.25" customHeight="1" x14ac:dyDescent="0.25">
      <c r="B35" s="1078" t="str">
        <f>IF('Form-11a-(1)'!B34:C34="","",'Form-11a-(1)'!B34:C34)</f>
        <v/>
      </c>
      <c r="C35" s="1079"/>
      <c r="D35" s="694"/>
      <c r="E35" s="695"/>
      <c r="F35" s="694"/>
      <c r="G35" s="696"/>
      <c r="H35" s="694"/>
      <c r="I35" s="696"/>
      <c r="L35" s="196"/>
      <c r="M35" s="242"/>
      <c r="N35" s="243"/>
      <c r="O35" s="243"/>
    </row>
    <row r="36" spans="2:15" s="173" customFormat="1" ht="11.25" customHeight="1" x14ac:dyDescent="0.25">
      <c r="B36" s="1"/>
      <c r="C36" s="1"/>
      <c r="D36" s="4"/>
      <c r="E36" s="5"/>
      <c r="F36" s="5"/>
      <c r="G36" s="5"/>
      <c r="H36" s="5"/>
      <c r="I36" s="5"/>
      <c r="L36" s="196"/>
      <c r="M36" s="196"/>
      <c r="N36" s="1"/>
      <c r="O36" s="1"/>
    </row>
    <row r="37" spans="2:15" s="173" customFormat="1" ht="28.5" customHeight="1" x14ac:dyDescent="0.25">
      <c r="B37" s="1085" t="s">
        <v>403</v>
      </c>
      <c r="C37" s="1086"/>
      <c r="D37" s="716" t="s">
        <v>404</v>
      </c>
      <c r="E37" s="717" t="s">
        <v>405</v>
      </c>
      <c r="F37" s="718" t="s">
        <v>406</v>
      </c>
      <c r="G37" s="716" t="s">
        <v>404</v>
      </c>
      <c r="H37" s="717" t="s">
        <v>405</v>
      </c>
      <c r="I37" s="718" t="s">
        <v>406</v>
      </c>
      <c r="L37" s="196"/>
      <c r="M37" s="196"/>
      <c r="N37" s="1"/>
      <c r="O37" s="1"/>
    </row>
    <row r="38" spans="2:15" s="173" customFormat="1" ht="19.5" customHeight="1" x14ac:dyDescent="0.3">
      <c r="B38" s="1087"/>
      <c r="C38" s="1088"/>
      <c r="D38" s="713"/>
      <c r="E38" s="714"/>
      <c r="F38" s="715"/>
      <c r="G38" s="713"/>
      <c r="H38" s="714"/>
      <c r="I38" s="715"/>
      <c r="L38" s="196"/>
      <c r="M38" s="196"/>
      <c r="N38" s="1"/>
      <c r="O38" s="1"/>
    </row>
    <row r="39" spans="2:15" s="173" customFormat="1" ht="11.25" customHeight="1" x14ac:dyDescent="0.25">
      <c r="B39" s="274"/>
      <c r="C39" s="1"/>
      <c r="D39" s="4"/>
      <c r="E39" s="5"/>
      <c r="F39" s="5"/>
      <c r="G39" s="5"/>
      <c r="H39" s="5"/>
      <c r="I39" s="5"/>
      <c r="L39" s="196"/>
      <c r="M39" s="196"/>
      <c r="N39" s="1"/>
      <c r="O39" s="1"/>
    </row>
    <row r="40" spans="2:15" s="173" customFormat="1" ht="19.5" customHeight="1" x14ac:dyDescent="0.3">
      <c r="B40" s="274" t="s">
        <v>399</v>
      </c>
      <c r="C40" s="1"/>
      <c r="D40" s="4"/>
      <c r="E40" s="5"/>
      <c r="F40" s="5"/>
      <c r="G40" s="5"/>
      <c r="H40" s="780"/>
      <c r="I40" s="792"/>
      <c r="L40" s="196"/>
      <c r="M40" s="196"/>
      <c r="N40" s="1"/>
      <c r="O40" s="1"/>
    </row>
    <row r="41" spans="2:15" x14ac:dyDescent="0.25">
      <c r="B41" s="515" t="s">
        <v>400</v>
      </c>
      <c r="C41" s="196"/>
      <c r="D41" s="196"/>
      <c r="E41" s="196"/>
      <c r="F41" s="196"/>
      <c r="G41" s="196"/>
      <c r="H41" s="196"/>
      <c r="I41" s="196"/>
      <c r="L41" s="236"/>
      <c r="M41" s="236"/>
      <c r="N41" s="196"/>
      <c r="O41" s="196"/>
    </row>
  </sheetData>
  <sheetProtection algorithmName="SHA-512" hashValue="DaJogBiUCMuCw2tuoiqyd45ofwj/0P6dYLndP1UMv/noiOCwSkgOveQHkvkEcLRl60DTv9Abf6NGqGKOyafhog==" saltValue="KU1k4dD5+mzVlj8xqxIbGQ==" spinCount="100000" sheet="1" objects="1" scenarios="1"/>
  <mergeCells count="10">
    <mergeCell ref="B10:I10"/>
    <mergeCell ref="B11:I11"/>
    <mergeCell ref="B37:C38"/>
    <mergeCell ref="D13:E13"/>
    <mergeCell ref="F13:G13"/>
    <mergeCell ref="H13:I13"/>
    <mergeCell ref="B35:C35"/>
    <mergeCell ref="B32:C32"/>
    <mergeCell ref="B33:C33"/>
    <mergeCell ref="B34:C34"/>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7" r:id="rId4" name="Check Box 5">
              <controlPr defaultSize="0" autoFill="0" autoLine="0" autoPict="0">
                <anchor moveWithCells="1">
                  <from>
                    <xdr:col>3</xdr:col>
                    <xdr:colOff>304800</xdr:colOff>
                    <xdr:row>10</xdr:row>
                    <xdr:rowOff>0</xdr:rowOff>
                  </from>
                  <to>
                    <xdr:col>3</xdr:col>
                    <xdr:colOff>670560</xdr:colOff>
                    <xdr:row>10</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G123"/>
  <sheetViews>
    <sheetView showGridLines="0" showRowColHeaders="0" zoomScaleNormal="100" zoomScaleSheetLayoutView="50" workbookViewId="0">
      <selection activeCell="S31" sqref="S31"/>
    </sheetView>
  </sheetViews>
  <sheetFormatPr defaultColWidth="9.33203125" defaultRowHeight="13.2" x14ac:dyDescent="0.25"/>
  <cols>
    <col min="1" max="1" width="15.33203125" style="114" customWidth="1"/>
    <col min="2" max="2" width="2.77734375" style="114" customWidth="1"/>
    <col min="3" max="4" width="5.77734375" style="123" customWidth="1"/>
    <col min="5" max="5" width="18.33203125" style="123" customWidth="1"/>
    <col min="6" max="6" width="60.33203125" style="123" customWidth="1"/>
    <col min="7" max="8" width="5.77734375" style="123" customWidth="1"/>
    <col min="9" max="9" width="2.77734375" style="123" customWidth="1"/>
    <col min="10" max="10" width="2.88671875" style="123" customWidth="1"/>
    <col min="11" max="16384" width="9.33203125" style="123"/>
  </cols>
  <sheetData>
    <row r="1" spans="1:33" s="115" customFormat="1" ht="3.75" customHeight="1" x14ac:dyDescent="0.25">
      <c r="A1" s="108"/>
      <c r="B1" s="108"/>
    </row>
    <row r="2" spans="1:33" s="115" customFormat="1" ht="12" customHeight="1" thickBot="1" x14ac:dyDescent="0.3">
      <c r="A2" s="108"/>
      <c r="B2" s="244"/>
      <c r="C2" s="236"/>
      <c r="D2" s="236"/>
      <c r="E2" s="236"/>
      <c r="F2" s="236"/>
      <c r="G2" s="236"/>
      <c r="H2" s="236"/>
      <c r="I2" s="236"/>
    </row>
    <row r="3" spans="1:33" s="43" customFormat="1" ht="21" customHeight="1" x14ac:dyDescent="0.35">
      <c r="A3" s="109"/>
      <c r="B3" s="245"/>
      <c r="C3" s="835" t="s">
        <v>463</v>
      </c>
      <c r="D3" s="836"/>
      <c r="E3" s="836"/>
      <c r="F3" s="836"/>
      <c r="G3" s="836"/>
      <c r="H3" s="837"/>
      <c r="I3" s="253"/>
      <c r="J3" s="231"/>
      <c r="K3" s="829" t="s">
        <v>462</v>
      </c>
      <c r="L3" s="829"/>
      <c r="M3" s="829"/>
      <c r="N3" s="829"/>
      <c r="O3" s="121"/>
      <c r="P3" s="121"/>
      <c r="Q3" s="121"/>
      <c r="R3" s="121"/>
      <c r="S3" s="121"/>
      <c r="T3" s="121"/>
      <c r="U3" s="117"/>
      <c r="V3" s="117"/>
      <c r="W3" s="117"/>
      <c r="X3" s="117"/>
      <c r="Y3" s="117"/>
      <c r="Z3" s="117"/>
      <c r="AA3" s="117"/>
      <c r="AB3" s="117"/>
      <c r="AC3" s="117"/>
      <c r="AD3" s="117"/>
      <c r="AE3" s="117"/>
      <c r="AF3" s="117"/>
      <c r="AG3" s="117"/>
    </row>
    <row r="4" spans="1:33" s="41" customFormat="1" ht="5.25" customHeight="1" x14ac:dyDescent="0.3">
      <c r="A4" s="110"/>
      <c r="B4" s="246"/>
      <c r="C4" s="203"/>
      <c r="D4" s="9"/>
      <c r="E4" s="9"/>
      <c r="F4" s="9"/>
      <c r="G4" s="9"/>
      <c r="H4" s="204"/>
      <c r="J4" s="118"/>
      <c r="K4" s="829"/>
      <c r="L4" s="829"/>
      <c r="M4" s="829"/>
      <c r="N4" s="829"/>
      <c r="O4" s="121"/>
      <c r="P4" s="121"/>
      <c r="Q4" s="121"/>
      <c r="R4" s="121"/>
      <c r="S4" s="121"/>
      <c r="T4" s="121"/>
      <c r="U4" s="118"/>
      <c r="V4" s="118"/>
      <c r="W4" s="118"/>
      <c r="X4" s="118"/>
      <c r="Y4" s="118"/>
      <c r="Z4" s="118"/>
      <c r="AA4" s="118"/>
      <c r="AB4" s="118"/>
      <c r="AC4" s="118"/>
      <c r="AD4" s="118"/>
      <c r="AE4" s="118"/>
      <c r="AF4" s="118"/>
      <c r="AG4" s="118"/>
    </row>
    <row r="5" spans="1:33" s="41" customFormat="1" ht="21" customHeight="1" x14ac:dyDescent="0.3">
      <c r="A5" s="110"/>
      <c r="B5" s="246"/>
      <c r="C5" s="838" t="s">
        <v>195</v>
      </c>
      <c r="D5" s="839"/>
      <c r="E5" s="839"/>
      <c r="F5" s="839"/>
      <c r="G5" s="839"/>
      <c r="H5" s="840"/>
      <c r="I5" s="170"/>
      <c r="J5" s="233"/>
      <c r="K5" s="829"/>
      <c r="L5" s="829"/>
      <c r="M5" s="829"/>
      <c r="N5" s="829"/>
      <c r="O5" s="121"/>
      <c r="P5" s="121"/>
      <c r="Q5" s="121"/>
      <c r="R5" s="121"/>
      <c r="S5" s="121"/>
      <c r="T5" s="121"/>
      <c r="U5" s="118"/>
      <c r="V5" s="118"/>
      <c r="W5" s="118"/>
      <c r="X5" s="118"/>
      <c r="Y5" s="118"/>
      <c r="Z5" s="118"/>
      <c r="AA5" s="118"/>
      <c r="AB5" s="118"/>
      <c r="AC5" s="118"/>
      <c r="AD5" s="118"/>
      <c r="AE5" s="118"/>
      <c r="AF5" s="118"/>
      <c r="AG5" s="118"/>
    </row>
    <row r="6" spans="1:33" s="42" customFormat="1" ht="25.5" customHeight="1" x14ac:dyDescent="0.3">
      <c r="A6" s="111"/>
      <c r="B6" s="247"/>
      <c r="C6" s="843" t="s">
        <v>6</v>
      </c>
      <c r="D6" s="844"/>
      <c r="E6" s="636" t="s">
        <v>7</v>
      </c>
      <c r="F6" s="636"/>
      <c r="G6" s="841" t="s">
        <v>8</v>
      </c>
      <c r="H6" s="842"/>
      <c r="J6" s="119"/>
      <c r="K6" s="829"/>
      <c r="L6" s="829"/>
      <c r="M6" s="829"/>
      <c r="N6" s="829"/>
      <c r="O6" s="121"/>
      <c r="P6" s="121"/>
      <c r="Q6" s="121"/>
      <c r="R6" s="121"/>
      <c r="S6" s="121"/>
      <c r="T6" s="121"/>
      <c r="U6" s="119"/>
      <c r="V6" s="119"/>
      <c r="W6" s="119"/>
      <c r="X6" s="119"/>
      <c r="Y6" s="119"/>
      <c r="Z6" s="119"/>
      <c r="AA6" s="119"/>
      <c r="AB6" s="119"/>
      <c r="AC6" s="119"/>
      <c r="AD6" s="119"/>
      <c r="AE6" s="119"/>
      <c r="AF6" s="119"/>
      <c r="AG6" s="119"/>
    </row>
    <row r="7" spans="1:33" s="85" customFormat="1" ht="16.05" customHeight="1" x14ac:dyDescent="0.25">
      <c r="A7" s="116"/>
      <c r="B7" s="249"/>
      <c r="C7" s="830" t="s">
        <v>194</v>
      </c>
      <c r="D7" s="831"/>
      <c r="E7" s="831"/>
      <c r="F7" s="831"/>
      <c r="G7" s="831"/>
      <c r="H7" s="832"/>
      <c r="J7" s="121"/>
      <c r="K7" s="829"/>
      <c r="L7" s="829"/>
      <c r="M7" s="829"/>
      <c r="N7" s="829"/>
      <c r="O7" s="121"/>
      <c r="P7" s="121"/>
      <c r="Q7" s="121"/>
      <c r="R7" s="121"/>
      <c r="S7" s="121"/>
      <c r="T7" s="121"/>
      <c r="U7" s="121"/>
      <c r="V7" s="121"/>
      <c r="W7" s="121"/>
      <c r="X7" s="121"/>
      <c r="Y7" s="121"/>
      <c r="Z7" s="121"/>
      <c r="AA7" s="121"/>
      <c r="AB7" s="121"/>
      <c r="AC7" s="121"/>
      <c r="AD7" s="121"/>
      <c r="AE7" s="121"/>
      <c r="AF7" s="121"/>
      <c r="AG7" s="121"/>
    </row>
    <row r="8" spans="1:33" s="85" customFormat="1" ht="16.05" customHeight="1" x14ac:dyDescent="0.25">
      <c r="A8" s="116"/>
      <c r="B8" s="249"/>
      <c r="C8" s="214"/>
      <c r="D8" s="241" t="s">
        <v>9</v>
      </c>
      <c r="E8" s="822" t="s">
        <v>10</v>
      </c>
      <c r="F8" s="89"/>
      <c r="G8" s="170"/>
      <c r="H8" s="229"/>
      <c r="J8" s="121"/>
      <c r="K8" s="829"/>
      <c r="L8" s="829"/>
      <c r="M8" s="829"/>
      <c r="N8" s="829"/>
      <c r="O8" s="121"/>
      <c r="P8" s="121"/>
      <c r="Q8" s="121"/>
      <c r="R8" s="121"/>
      <c r="S8" s="121"/>
      <c r="T8" s="121"/>
      <c r="U8" s="121"/>
      <c r="V8" s="121"/>
      <c r="W8" s="121"/>
      <c r="X8" s="121"/>
      <c r="Y8" s="121"/>
      <c r="Z8" s="121"/>
      <c r="AA8" s="794" t="b">
        <v>0</v>
      </c>
      <c r="AB8" s="121"/>
      <c r="AC8" s="121"/>
      <c r="AD8" s="121"/>
      <c r="AE8" s="121"/>
      <c r="AF8" s="121"/>
      <c r="AG8" s="121"/>
    </row>
    <row r="9" spans="1:33" s="85" customFormat="1" ht="16.05" customHeight="1" x14ac:dyDescent="0.25">
      <c r="A9" s="116"/>
      <c r="B9" s="249"/>
      <c r="C9" s="214"/>
      <c r="D9" s="241" t="s">
        <v>11</v>
      </c>
      <c r="E9" s="100" t="s">
        <v>415</v>
      </c>
      <c r="F9" s="821" t="s">
        <v>416</v>
      </c>
      <c r="G9" s="170"/>
      <c r="H9" s="229"/>
      <c r="J9" s="121"/>
      <c r="K9" s="829"/>
      <c r="L9" s="829"/>
      <c r="M9" s="829"/>
      <c r="N9" s="829"/>
      <c r="O9" s="121"/>
      <c r="P9" s="121"/>
      <c r="Q9" s="121"/>
      <c r="R9" s="121"/>
      <c r="S9" s="121"/>
      <c r="T9" s="121"/>
      <c r="U9" s="121"/>
      <c r="V9" s="121"/>
      <c r="W9" s="121"/>
      <c r="X9" s="121"/>
      <c r="Y9" s="121"/>
      <c r="Z9" s="121"/>
      <c r="AA9" s="794" t="b">
        <v>0</v>
      </c>
      <c r="AB9" s="121"/>
      <c r="AC9" s="121"/>
      <c r="AD9" s="121"/>
      <c r="AE9" s="121"/>
      <c r="AF9" s="121"/>
      <c r="AG9" s="121"/>
    </row>
    <row r="10" spans="1:33" s="85" customFormat="1" ht="16.05" customHeight="1" x14ac:dyDescent="0.25">
      <c r="A10" s="116"/>
      <c r="B10" s="249"/>
      <c r="C10" s="214"/>
      <c r="D10" s="241"/>
      <c r="E10" s="100"/>
      <c r="F10" s="821" t="s">
        <v>417</v>
      </c>
      <c r="G10" s="170"/>
      <c r="H10" s="229"/>
      <c r="J10" s="121"/>
      <c r="K10" s="829"/>
      <c r="L10" s="829"/>
      <c r="M10" s="829"/>
      <c r="N10" s="829"/>
      <c r="O10" s="121"/>
      <c r="P10" s="121"/>
      <c r="Q10" s="121"/>
      <c r="R10" s="121"/>
      <c r="S10" s="121"/>
      <c r="T10" s="121"/>
      <c r="U10" s="121"/>
      <c r="V10" s="121"/>
      <c r="W10" s="121"/>
      <c r="X10" s="121"/>
      <c r="Y10" s="121"/>
      <c r="Z10" s="121"/>
      <c r="AA10" s="794" t="b">
        <v>0</v>
      </c>
      <c r="AB10" s="121"/>
      <c r="AC10" s="121"/>
      <c r="AD10" s="121"/>
      <c r="AE10" s="121"/>
      <c r="AF10" s="121"/>
      <c r="AG10" s="121"/>
    </row>
    <row r="11" spans="1:33" s="85" customFormat="1" ht="16.05" customHeight="1" x14ac:dyDescent="0.25">
      <c r="A11" s="116"/>
      <c r="B11" s="249"/>
      <c r="C11" s="214"/>
      <c r="D11" s="241" t="s">
        <v>12</v>
      </c>
      <c r="E11" s="100" t="s">
        <v>410</v>
      </c>
      <c r="F11" s="823" t="s">
        <v>411</v>
      </c>
      <c r="G11" s="170"/>
      <c r="H11" s="229"/>
      <c r="J11" s="121"/>
      <c r="K11" s="829"/>
      <c r="L11" s="829"/>
      <c r="M11" s="829"/>
      <c r="N11" s="829"/>
      <c r="O11" s="121"/>
      <c r="P11" s="121"/>
      <c r="Q11" s="121"/>
      <c r="R11" s="121"/>
      <c r="S11" s="121"/>
      <c r="T11" s="121"/>
      <c r="U11" s="121"/>
      <c r="V11" s="121"/>
      <c r="W11" s="121"/>
      <c r="X11" s="121"/>
      <c r="Y11" s="121"/>
      <c r="Z11" s="121"/>
      <c r="AA11" s="794" t="b">
        <v>0</v>
      </c>
      <c r="AB11" s="121"/>
      <c r="AC11" s="121"/>
      <c r="AD11" s="121"/>
      <c r="AE11" s="121"/>
      <c r="AF11" s="121"/>
      <c r="AG11" s="121"/>
    </row>
    <row r="12" spans="1:33" s="85" customFormat="1" ht="16.05" customHeight="1" x14ac:dyDescent="0.25">
      <c r="A12" s="116"/>
      <c r="B12" s="249"/>
      <c r="C12" s="214"/>
      <c r="D12" s="241"/>
      <c r="E12" s="100"/>
      <c r="F12" s="89" t="s">
        <v>412</v>
      </c>
      <c r="G12" s="170"/>
      <c r="H12" s="229"/>
      <c r="J12" s="121"/>
      <c r="K12" s="829"/>
      <c r="L12" s="829"/>
      <c r="M12" s="829"/>
      <c r="N12" s="829"/>
      <c r="O12" s="121"/>
      <c r="P12" s="121"/>
      <c r="Q12" s="121"/>
      <c r="R12" s="121"/>
      <c r="S12" s="121"/>
      <c r="T12" s="121"/>
      <c r="U12" s="121"/>
      <c r="V12" s="121"/>
      <c r="W12" s="121"/>
      <c r="X12" s="121"/>
      <c r="Y12" s="121"/>
      <c r="Z12" s="121"/>
      <c r="AA12" s="794" t="b">
        <v>0</v>
      </c>
      <c r="AB12" s="121"/>
      <c r="AC12" s="121"/>
      <c r="AD12" s="121"/>
      <c r="AE12" s="121"/>
      <c r="AF12" s="121"/>
      <c r="AG12" s="121"/>
    </row>
    <row r="13" spans="1:33" s="85" customFormat="1" ht="16.05" customHeight="1" x14ac:dyDescent="0.25">
      <c r="A13" s="116"/>
      <c r="B13" s="249"/>
      <c r="C13" s="214"/>
      <c r="D13" s="241" t="s">
        <v>13</v>
      </c>
      <c r="E13" s="100" t="s">
        <v>15</v>
      </c>
      <c r="F13" s="89"/>
      <c r="G13" s="170"/>
      <c r="H13" s="229"/>
      <c r="J13" s="121"/>
      <c r="K13" s="829"/>
      <c r="L13" s="829"/>
      <c r="M13" s="829"/>
      <c r="N13" s="829"/>
      <c r="O13" s="121"/>
      <c r="P13" s="121"/>
      <c r="Q13" s="121"/>
      <c r="R13" s="121"/>
      <c r="S13" s="121"/>
      <c r="T13" s="121"/>
      <c r="U13" s="121"/>
      <c r="V13" s="121"/>
      <c r="W13" s="121"/>
      <c r="X13" s="121"/>
      <c r="Y13" s="121"/>
      <c r="Z13" s="121"/>
      <c r="AA13" s="794" t="b">
        <v>0</v>
      </c>
      <c r="AB13" s="121"/>
      <c r="AC13" s="121"/>
      <c r="AD13" s="121"/>
      <c r="AE13" s="121"/>
      <c r="AF13" s="121"/>
      <c r="AG13" s="121"/>
    </row>
    <row r="14" spans="1:33" s="85" customFormat="1" ht="16.05" customHeight="1" x14ac:dyDescent="0.25">
      <c r="A14" s="116"/>
      <c r="B14" s="249"/>
      <c r="C14" s="214"/>
      <c r="D14" s="241" t="s">
        <v>14</v>
      </c>
      <c r="E14" s="100" t="s">
        <v>409</v>
      </c>
      <c r="F14" s="822" t="s">
        <v>413</v>
      </c>
      <c r="G14" s="170"/>
      <c r="H14" s="229"/>
      <c r="J14" s="121"/>
      <c r="K14" s="829"/>
      <c r="L14" s="829"/>
      <c r="M14" s="829"/>
      <c r="N14" s="829"/>
      <c r="O14" s="121"/>
      <c r="P14" s="121"/>
      <c r="Q14" s="121"/>
      <c r="R14" s="121"/>
      <c r="S14" s="121"/>
      <c r="T14" s="121"/>
      <c r="U14" s="121"/>
      <c r="V14" s="121"/>
      <c r="W14" s="121"/>
      <c r="X14" s="121"/>
      <c r="Y14" s="121"/>
      <c r="Z14" s="121"/>
      <c r="AA14" s="794" t="b">
        <v>0</v>
      </c>
      <c r="AB14" s="121"/>
      <c r="AC14" s="121"/>
      <c r="AD14" s="121"/>
      <c r="AE14" s="121"/>
      <c r="AF14" s="121"/>
      <c r="AG14" s="121"/>
    </row>
    <row r="15" spans="1:33" s="85" customFormat="1" ht="16.05" customHeight="1" x14ac:dyDescent="0.25">
      <c r="A15" s="116"/>
      <c r="B15" s="249"/>
      <c r="C15" s="214"/>
      <c r="D15" s="241"/>
      <c r="E15" s="100"/>
      <c r="F15" s="822" t="s">
        <v>414</v>
      </c>
      <c r="G15" s="170"/>
      <c r="H15" s="229"/>
      <c r="J15" s="121"/>
      <c r="K15" s="121"/>
      <c r="L15" s="121"/>
      <c r="M15" s="121"/>
      <c r="N15" s="121"/>
      <c r="O15" s="121"/>
      <c r="P15" s="121"/>
      <c r="Q15" s="121"/>
      <c r="R15" s="121"/>
      <c r="S15" s="121"/>
      <c r="T15" s="121"/>
      <c r="U15" s="121"/>
      <c r="V15" s="121"/>
      <c r="W15" s="121"/>
      <c r="X15" s="121"/>
      <c r="Y15" s="121"/>
      <c r="Z15" s="121"/>
      <c r="AA15" s="794" t="b">
        <v>0</v>
      </c>
      <c r="AB15" s="121"/>
      <c r="AC15" s="121"/>
      <c r="AD15" s="121"/>
      <c r="AE15" s="121"/>
      <c r="AF15" s="121"/>
      <c r="AG15" s="121"/>
    </row>
    <row r="16" spans="1:33" s="85" customFormat="1" ht="16.05" customHeight="1" x14ac:dyDescent="0.25">
      <c r="A16" s="116"/>
      <c r="B16" s="249"/>
      <c r="C16" s="214"/>
      <c r="D16" s="241" t="s">
        <v>16</v>
      </c>
      <c r="E16" s="822" t="s">
        <v>18</v>
      </c>
      <c r="F16" s="89"/>
      <c r="G16" s="170"/>
      <c r="H16" s="229"/>
      <c r="J16" s="121"/>
      <c r="K16" s="121"/>
      <c r="L16" s="121"/>
      <c r="M16" s="121"/>
      <c r="N16" s="121"/>
      <c r="O16" s="121"/>
      <c r="P16" s="121"/>
      <c r="Q16" s="121"/>
      <c r="R16" s="121"/>
      <c r="S16" s="121"/>
      <c r="T16" s="121"/>
      <c r="U16" s="121"/>
      <c r="V16" s="121"/>
      <c r="W16" s="121"/>
      <c r="X16" s="121"/>
      <c r="Y16" s="121"/>
      <c r="Z16" s="121"/>
      <c r="AA16" s="794" t="b">
        <v>0</v>
      </c>
      <c r="AB16" s="121"/>
      <c r="AC16" s="121"/>
      <c r="AD16" s="121"/>
      <c r="AE16" s="121"/>
      <c r="AF16" s="121"/>
      <c r="AG16" s="121"/>
    </row>
    <row r="17" spans="1:33" s="85" customFormat="1" ht="16.05" customHeight="1" x14ac:dyDescent="0.25">
      <c r="A17" s="116"/>
      <c r="B17" s="249"/>
      <c r="C17" s="214"/>
      <c r="D17" s="241" t="s">
        <v>17</v>
      </c>
      <c r="E17" s="822" t="s">
        <v>323</v>
      </c>
      <c r="F17" s="89"/>
      <c r="G17" s="170"/>
      <c r="H17" s="229"/>
      <c r="J17" s="121"/>
      <c r="K17" s="121"/>
      <c r="L17" s="121"/>
      <c r="M17" s="121"/>
      <c r="N17" s="121"/>
      <c r="O17" s="121"/>
      <c r="P17" s="121"/>
      <c r="Q17" s="121"/>
      <c r="R17" s="121"/>
      <c r="S17" s="121"/>
      <c r="T17" s="121"/>
      <c r="U17" s="121"/>
      <c r="V17" s="121"/>
      <c r="W17" s="121"/>
      <c r="X17" s="121"/>
      <c r="Y17" s="121"/>
      <c r="Z17" s="121"/>
      <c r="AA17" s="794" t="b">
        <v>0</v>
      </c>
      <c r="AB17" s="121"/>
      <c r="AC17" s="121"/>
      <c r="AD17" s="121"/>
      <c r="AE17" s="121"/>
      <c r="AF17" s="121"/>
      <c r="AG17" s="121"/>
    </row>
    <row r="18" spans="1:33" s="85" customFormat="1" ht="16.05" customHeight="1" x14ac:dyDescent="0.25">
      <c r="A18" s="116"/>
      <c r="B18" s="249"/>
      <c r="C18" s="214"/>
      <c r="D18" s="241" t="s">
        <v>19</v>
      </c>
      <c r="E18" s="822" t="s">
        <v>21</v>
      </c>
      <c r="F18" s="89"/>
      <c r="G18" s="170"/>
      <c r="H18" s="229"/>
      <c r="J18" s="121"/>
      <c r="K18" s="121"/>
      <c r="L18" s="121"/>
      <c r="M18" s="121"/>
      <c r="N18" s="121"/>
      <c r="O18" s="121"/>
      <c r="P18" s="121"/>
      <c r="Q18" s="121"/>
      <c r="R18" s="121"/>
      <c r="S18" s="121"/>
      <c r="T18" s="121"/>
      <c r="U18" s="121"/>
      <c r="V18" s="121"/>
      <c r="W18" s="121"/>
      <c r="X18" s="121"/>
      <c r="Y18" s="121"/>
      <c r="Z18" s="121"/>
      <c r="AA18" s="794" t="b">
        <v>0</v>
      </c>
      <c r="AB18" s="121"/>
      <c r="AC18" s="121"/>
      <c r="AD18" s="121"/>
      <c r="AE18" s="121"/>
      <c r="AF18" s="121"/>
      <c r="AG18" s="121"/>
    </row>
    <row r="19" spans="1:33" s="85" customFormat="1" ht="16.05" customHeight="1" x14ac:dyDescent="0.25">
      <c r="A19" s="116"/>
      <c r="B19" s="249"/>
      <c r="C19" s="214"/>
      <c r="D19" s="241" t="s">
        <v>20</v>
      </c>
      <c r="E19" s="822" t="s">
        <v>460</v>
      </c>
      <c r="F19" s="821"/>
      <c r="G19" s="170"/>
      <c r="H19" s="229"/>
      <c r="J19" s="121"/>
      <c r="K19" s="121"/>
      <c r="L19" s="121"/>
      <c r="M19" s="121"/>
      <c r="N19" s="121"/>
      <c r="O19" s="121"/>
      <c r="P19" s="121"/>
      <c r="Q19" s="121"/>
      <c r="R19" s="121"/>
      <c r="S19" s="121"/>
      <c r="T19" s="121"/>
      <c r="U19" s="121"/>
      <c r="V19" s="121"/>
      <c r="W19" s="121"/>
      <c r="X19" s="121"/>
      <c r="Y19" s="121"/>
      <c r="Z19" s="121"/>
      <c r="AA19" s="794" t="b">
        <v>0</v>
      </c>
      <c r="AB19" s="121"/>
      <c r="AC19" s="121"/>
      <c r="AD19" s="121"/>
      <c r="AE19" s="121"/>
      <c r="AF19" s="121"/>
      <c r="AG19" s="121"/>
    </row>
    <row r="20" spans="1:33" s="85" customFormat="1" ht="16.05" customHeight="1" x14ac:dyDescent="0.25">
      <c r="A20" s="116"/>
      <c r="B20" s="249"/>
      <c r="C20" s="214"/>
      <c r="D20" s="241" t="s">
        <v>22</v>
      </c>
      <c r="E20" s="822" t="s">
        <v>461</v>
      </c>
      <c r="F20" s="821"/>
      <c r="G20" s="170"/>
      <c r="H20" s="229"/>
      <c r="J20" s="121"/>
      <c r="K20" s="121"/>
      <c r="L20" s="121"/>
      <c r="M20" s="121"/>
      <c r="N20" s="121"/>
      <c r="O20" s="121"/>
      <c r="P20" s="121"/>
      <c r="Q20" s="121"/>
      <c r="R20" s="121"/>
      <c r="S20" s="121"/>
      <c r="T20" s="121"/>
      <c r="U20" s="121"/>
      <c r="V20" s="121"/>
      <c r="W20" s="121"/>
      <c r="X20" s="121"/>
      <c r="Y20" s="121"/>
      <c r="Z20" s="121"/>
      <c r="AA20" s="794" t="b">
        <v>0</v>
      </c>
      <c r="AB20" s="121"/>
      <c r="AC20" s="121"/>
      <c r="AD20" s="121"/>
      <c r="AE20" s="121"/>
      <c r="AF20" s="121"/>
      <c r="AG20" s="121"/>
    </row>
    <row r="21" spans="1:33" s="85" customFormat="1" ht="16.05" customHeight="1" x14ac:dyDescent="0.25">
      <c r="A21" s="116"/>
      <c r="B21" s="249"/>
      <c r="C21" s="214"/>
      <c r="D21" s="241" t="s">
        <v>23</v>
      </c>
      <c r="E21" s="100" t="s">
        <v>348</v>
      </c>
      <c r="F21" s="821" t="s">
        <v>453</v>
      </c>
      <c r="G21" s="170"/>
      <c r="H21" s="229"/>
      <c r="J21" s="121"/>
      <c r="K21" s="121"/>
      <c r="L21" s="121"/>
      <c r="M21" s="121"/>
      <c r="N21" s="121"/>
      <c r="O21" s="121"/>
      <c r="P21" s="121"/>
      <c r="Q21" s="121"/>
      <c r="R21" s="121"/>
      <c r="S21" s="121"/>
      <c r="T21" s="121"/>
      <c r="U21" s="121"/>
      <c r="V21" s="121"/>
      <c r="W21" s="121"/>
      <c r="X21" s="121"/>
      <c r="Y21" s="121"/>
      <c r="Z21" s="121"/>
      <c r="AA21" s="794" t="b">
        <v>0</v>
      </c>
      <c r="AB21" s="121"/>
      <c r="AC21" s="121"/>
      <c r="AD21" s="121"/>
      <c r="AE21" s="121"/>
      <c r="AF21" s="121"/>
      <c r="AG21" s="121"/>
    </row>
    <row r="22" spans="1:33" s="85" customFormat="1" ht="16.05" customHeight="1" x14ac:dyDescent="0.25">
      <c r="A22" s="116"/>
      <c r="B22" s="249"/>
      <c r="C22" s="214"/>
      <c r="D22" s="241"/>
      <c r="E22" s="100"/>
      <c r="F22" s="821" t="s">
        <v>454</v>
      </c>
      <c r="G22" s="170"/>
      <c r="H22" s="229"/>
      <c r="J22" s="121"/>
      <c r="K22" s="121"/>
      <c r="L22" s="121"/>
      <c r="M22" s="121"/>
      <c r="N22" s="121"/>
      <c r="O22" s="121"/>
      <c r="P22" s="121"/>
      <c r="Q22" s="121"/>
      <c r="R22" s="121"/>
      <c r="S22" s="121"/>
      <c r="T22" s="121"/>
      <c r="U22" s="121"/>
      <c r="V22" s="121"/>
      <c r="W22" s="121"/>
      <c r="X22" s="121"/>
      <c r="Y22" s="121"/>
      <c r="Z22" s="121"/>
      <c r="AA22" s="794" t="b">
        <v>0</v>
      </c>
      <c r="AB22" s="121"/>
      <c r="AC22" s="121"/>
      <c r="AD22" s="121"/>
      <c r="AE22" s="121"/>
      <c r="AF22" s="121"/>
      <c r="AG22" s="121"/>
    </row>
    <row r="23" spans="1:33" s="85" customFormat="1" ht="16.05" customHeight="1" x14ac:dyDescent="0.25">
      <c r="A23" s="116"/>
      <c r="B23" s="249"/>
      <c r="C23" s="214"/>
      <c r="D23" s="241" t="s">
        <v>24</v>
      </c>
      <c r="E23" s="100" t="s">
        <v>25</v>
      </c>
      <c r="F23" s="89"/>
      <c r="G23" s="170"/>
      <c r="H23" s="229"/>
      <c r="J23" s="121"/>
      <c r="K23" s="121"/>
      <c r="L23" s="121"/>
      <c r="M23" s="121"/>
      <c r="N23" s="121"/>
      <c r="O23" s="121"/>
      <c r="P23" s="121"/>
      <c r="Q23" s="121"/>
      <c r="R23" s="121"/>
      <c r="S23" s="121"/>
      <c r="T23" s="121"/>
      <c r="U23" s="121"/>
      <c r="V23" s="121"/>
      <c r="W23" s="121"/>
      <c r="X23" s="121"/>
      <c r="Y23" s="121"/>
      <c r="Z23" s="121"/>
      <c r="AA23" s="794" t="b">
        <v>0</v>
      </c>
      <c r="AB23" s="121"/>
      <c r="AC23" s="121"/>
      <c r="AD23" s="121"/>
      <c r="AE23" s="121"/>
      <c r="AF23" s="121"/>
      <c r="AG23" s="121"/>
    </row>
    <row r="24" spans="1:33" s="85" customFormat="1" ht="16.05" customHeight="1" x14ac:dyDescent="0.25">
      <c r="A24" s="116"/>
      <c r="B24" s="249"/>
      <c r="C24" s="214"/>
      <c r="D24" s="241" t="s">
        <v>26</v>
      </c>
      <c r="E24" s="100" t="s">
        <v>27</v>
      </c>
      <c r="F24" s="89"/>
      <c r="G24" s="170"/>
      <c r="H24" s="229"/>
      <c r="J24" s="121"/>
      <c r="K24" s="121"/>
      <c r="L24" s="121"/>
      <c r="M24" s="121"/>
      <c r="N24" s="121"/>
      <c r="O24" s="121"/>
      <c r="P24" s="121"/>
      <c r="Q24" s="121"/>
      <c r="R24" s="121"/>
      <c r="S24" s="121"/>
      <c r="T24" s="121"/>
      <c r="U24" s="121"/>
      <c r="V24" s="121"/>
      <c r="W24" s="121"/>
      <c r="X24" s="121"/>
      <c r="Y24" s="121"/>
      <c r="Z24" s="121"/>
      <c r="AA24" s="794" t="b">
        <v>0</v>
      </c>
      <c r="AB24" s="121"/>
      <c r="AC24" s="121"/>
      <c r="AD24" s="121"/>
      <c r="AE24" s="121"/>
      <c r="AF24" s="121"/>
      <c r="AG24" s="121"/>
    </row>
    <row r="25" spans="1:33" s="85" customFormat="1" ht="15.75" customHeight="1" x14ac:dyDescent="0.25">
      <c r="A25" s="116"/>
      <c r="B25" s="249"/>
      <c r="C25" s="830" t="s">
        <v>28</v>
      </c>
      <c r="D25" s="831"/>
      <c r="E25" s="831"/>
      <c r="F25" s="831"/>
      <c r="G25" s="831"/>
      <c r="H25" s="832"/>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row>
    <row r="26" spans="1:33" s="85" customFormat="1" ht="26.25" customHeight="1" x14ac:dyDescent="0.25">
      <c r="A26" s="116"/>
      <c r="B26" s="249"/>
      <c r="C26" s="817"/>
      <c r="D26" s="833" t="s">
        <v>219</v>
      </c>
      <c r="E26" s="833"/>
      <c r="F26" s="833"/>
      <c r="G26" s="833"/>
      <c r="H26" s="818"/>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row>
    <row r="27" spans="1:33" s="85" customFormat="1" ht="16.05" customHeight="1" x14ac:dyDescent="0.25">
      <c r="A27" s="116"/>
      <c r="B27" s="249"/>
      <c r="C27" s="214"/>
      <c r="D27" s="237" t="s">
        <v>9</v>
      </c>
      <c r="E27" s="824" t="s">
        <v>226</v>
      </c>
      <c r="F27" s="234"/>
      <c r="G27" s="170"/>
      <c r="H27" s="229"/>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row>
    <row r="28" spans="1:33" s="85" customFormat="1" ht="16.05" customHeight="1" x14ac:dyDescent="0.25">
      <c r="A28" s="116"/>
      <c r="B28" s="249"/>
      <c r="C28" s="214"/>
      <c r="D28" s="237" t="s">
        <v>11</v>
      </c>
      <c r="E28" s="825" t="s">
        <v>324</v>
      </c>
      <c r="F28" s="234"/>
      <c r="G28" s="170"/>
      <c r="H28" s="229"/>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row>
    <row r="29" spans="1:33" s="13" customFormat="1" ht="16.05" customHeight="1" x14ac:dyDescent="0.25">
      <c r="A29" s="113"/>
      <c r="B29" s="250"/>
      <c r="C29" s="214"/>
      <c r="D29" s="237" t="s">
        <v>12</v>
      </c>
      <c r="E29" s="825" t="s">
        <v>29</v>
      </c>
      <c r="F29" s="234"/>
      <c r="G29" s="170"/>
      <c r="H29" s="229"/>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row>
    <row r="30" spans="1:33" s="13" customFormat="1" ht="16.05" customHeight="1" x14ac:dyDescent="0.25">
      <c r="A30" s="113"/>
      <c r="B30" s="250"/>
      <c r="C30" s="214"/>
      <c r="D30" s="237" t="s">
        <v>13</v>
      </c>
      <c r="E30" s="824" t="s">
        <v>30</v>
      </c>
      <c r="F30" s="234"/>
      <c r="G30" s="170"/>
      <c r="H30" s="229"/>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row>
    <row r="31" spans="1:33" s="13" customFormat="1" ht="16.05" customHeight="1" x14ac:dyDescent="0.25">
      <c r="A31" s="113"/>
      <c r="B31" s="250"/>
      <c r="C31" s="214"/>
      <c r="D31" s="237" t="s">
        <v>14</v>
      </c>
      <c r="E31" s="825" t="s">
        <v>31</v>
      </c>
      <c r="F31" s="234"/>
      <c r="G31" s="170"/>
      <c r="H31" s="229"/>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row>
    <row r="32" spans="1:33" s="13" customFormat="1" ht="16.05" customHeight="1" x14ac:dyDescent="0.25">
      <c r="A32" s="113"/>
      <c r="B32" s="250"/>
      <c r="C32" s="214"/>
      <c r="D32" s="237" t="s">
        <v>16</v>
      </c>
      <c r="E32" s="826" t="s">
        <v>32</v>
      </c>
      <c r="F32" s="234"/>
      <c r="G32" s="170"/>
      <c r="H32" s="229"/>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row>
    <row r="33" spans="1:33" s="13" customFormat="1" ht="16.05" customHeight="1" x14ac:dyDescent="0.25">
      <c r="A33" s="113"/>
      <c r="B33" s="250"/>
      <c r="C33" s="214"/>
      <c r="D33" s="237" t="s">
        <v>17</v>
      </c>
      <c r="E33" s="825" t="s">
        <v>33</v>
      </c>
      <c r="F33" s="234"/>
      <c r="G33" s="170"/>
      <c r="H33" s="229"/>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row>
    <row r="34" spans="1:33" s="13" customFormat="1" ht="16.05" customHeight="1" x14ac:dyDescent="0.25">
      <c r="A34" s="113"/>
      <c r="B34" s="250"/>
      <c r="C34" s="214"/>
      <c r="D34" s="237" t="s">
        <v>19</v>
      </c>
      <c r="E34" s="824" t="s">
        <v>227</v>
      </c>
      <c r="F34" s="234"/>
      <c r="G34" s="170"/>
      <c r="H34" s="229"/>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row>
    <row r="35" spans="1:33" s="13" customFormat="1" ht="16.05" customHeight="1" x14ac:dyDescent="0.25">
      <c r="A35" s="113"/>
      <c r="B35" s="250"/>
      <c r="C35" s="214"/>
      <c r="D35" s="237" t="s">
        <v>20</v>
      </c>
      <c r="E35" s="824" t="s">
        <v>181</v>
      </c>
      <c r="F35" s="234"/>
      <c r="G35" s="170"/>
      <c r="H35" s="229"/>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row>
    <row r="36" spans="1:33" s="13" customFormat="1" ht="16.05" customHeight="1" x14ac:dyDescent="0.25">
      <c r="A36" s="113"/>
      <c r="B36" s="250"/>
      <c r="C36" s="214"/>
      <c r="D36" s="297" t="s">
        <v>34</v>
      </c>
      <c r="E36" s="278"/>
      <c r="F36" s="278"/>
      <c r="G36" s="170"/>
      <c r="H36" s="229"/>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row>
    <row r="37" spans="1:33" s="13" customFormat="1" ht="16.05" customHeight="1" x14ac:dyDescent="0.25">
      <c r="A37" s="113"/>
      <c r="B37" s="250"/>
      <c r="C37" s="214"/>
      <c r="D37" s="834"/>
      <c r="E37" s="834"/>
      <c r="F37" s="834"/>
      <c r="G37" s="834"/>
      <c r="H37" s="229"/>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row>
    <row r="38" spans="1:33" s="13" customFormat="1" ht="16.05" customHeight="1" x14ac:dyDescent="0.25">
      <c r="A38" s="113"/>
      <c r="B38" s="250"/>
      <c r="C38" s="214"/>
      <c r="D38" s="834"/>
      <c r="E38" s="834"/>
      <c r="F38" s="834"/>
      <c r="G38" s="834"/>
      <c r="H38" s="229"/>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3" s="85" customFormat="1" ht="16.05" customHeight="1" x14ac:dyDescent="0.25">
      <c r="A39" s="116"/>
      <c r="B39" s="249"/>
      <c r="C39" s="214"/>
      <c r="D39" s="834"/>
      <c r="E39" s="834"/>
      <c r="F39" s="834"/>
      <c r="G39" s="834"/>
      <c r="H39" s="229"/>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row>
    <row r="40" spans="1:33" ht="6" customHeight="1" thickBot="1" x14ac:dyDescent="0.3">
      <c r="B40" s="252"/>
      <c r="C40" s="219"/>
      <c r="D40" s="220"/>
      <c r="E40" s="220"/>
      <c r="F40" s="220"/>
      <c r="G40" s="220"/>
      <c r="H40" s="221"/>
      <c r="I40" s="8"/>
    </row>
    <row r="41" spans="1:33" ht="12" customHeight="1" x14ac:dyDescent="0.25">
      <c r="B41" s="252"/>
      <c r="C41" s="8"/>
      <c r="D41" s="8"/>
      <c r="E41" s="8"/>
      <c r="F41" s="8"/>
      <c r="G41" s="8"/>
      <c r="H41" s="8"/>
      <c r="I41" s="8"/>
    </row>
    <row r="43" spans="1:33" x14ac:dyDescent="0.25">
      <c r="B43" s="123"/>
    </row>
    <row r="44" spans="1:33" s="43" customFormat="1" ht="21" customHeight="1" x14ac:dyDescent="0.35">
      <c r="A44" s="109"/>
      <c r="B44" s="231"/>
      <c r="C44" s="231"/>
      <c r="D44" s="232"/>
      <c r="E44" s="117"/>
      <c r="F44" s="117"/>
      <c r="G44" s="117"/>
      <c r="H44" s="117"/>
      <c r="I44" s="117"/>
      <c r="J44" s="117"/>
      <c r="K44" s="117"/>
      <c r="L44" s="117"/>
      <c r="M44" s="117"/>
      <c r="N44" s="117"/>
      <c r="O44" s="117"/>
      <c r="P44" s="117"/>
      <c r="Q44" s="117"/>
      <c r="R44" s="117"/>
      <c r="S44" s="117"/>
      <c r="T44" s="117"/>
      <c r="U44" s="117"/>
      <c r="V44" s="117"/>
      <c r="W44" s="117"/>
      <c r="X44" s="117"/>
      <c r="Y44" s="117"/>
      <c r="Z44" s="117"/>
    </row>
    <row r="45" spans="1:33" s="41" customFormat="1" ht="5.25" customHeight="1" x14ac:dyDescent="0.3">
      <c r="A45" s="110"/>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row>
    <row r="46" spans="1:33" s="41" customFormat="1" ht="21" customHeight="1" x14ac:dyDescent="0.3">
      <c r="A46" s="110"/>
      <c r="B46" s="233"/>
      <c r="C46" s="233"/>
      <c r="D46" s="233"/>
      <c r="E46" s="118"/>
      <c r="F46" s="118"/>
      <c r="G46" s="118"/>
      <c r="H46" s="118"/>
      <c r="I46" s="118"/>
      <c r="J46" s="118"/>
      <c r="K46" s="118"/>
      <c r="L46" s="118"/>
      <c r="M46" s="118"/>
      <c r="N46" s="118"/>
      <c r="O46" s="118"/>
      <c r="P46" s="118"/>
      <c r="Q46" s="118"/>
      <c r="R46" s="118"/>
      <c r="S46" s="118"/>
      <c r="T46" s="118"/>
      <c r="U46" s="118"/>
      <c r="V46" s="118"/>
      <c r="W46" s="118"/>
      <c r="X46" s="118"/>
      <c r="Y46" s="118"/>
      <c r="Z46" s="118"/>
    </row>
    <row r="47" spans="1:33" s="41" customFormat="1" ht="4.5" customHeight="1" x14ac:dyDescent="0.3">
      <c r="A47" s="110"/>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row>
    <row r="48" spans="1:33" s="42" customFormat="1" ht="21" customHeight="1" x14ac:dyDescent="0.3">
      <c r="A48" s="111"/>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spans="1:26" s="42" customFormat="1" ht="25.5" customHeight="1" x14ac:dyDescent="0.3">
      <c r="A49" s="111"/>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spans="1:26" s="85" customFormat="1" ht="16.05" customHeight="1" x14ac:dyDescent="0.25">
      <c r="A50" s="116"/>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s="85" customFormat="1" ht="16.05" customHeight="1" x14ac:dyDescent="0.25">
      <c r="A51" s="116"/>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s="85" customFormat="1" ht="16.05" customHeight="1" x14ac:dyDescent="0.25">
      <c r="A52" s="116"/>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s="85" customFormat="1" ht="16.05" customHeight="1" x14ac:dyDescent="0.25">
      <c r="A53" s="116"/>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s="85" customFormat="1" ht="16.05" customHeight="1" x14ac:dyDescent="0.25">
      <c r="A54" s="116"/>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s="13" customFormat="1" ht="18" customHeight="1" x14ac:dyDescent="0.25">
      <c r="A55" s="113"/>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row>
    <row r="56" spans="1:26" s="85" customFormat="1" ht="16.05" customHeight="1" x14ac:dyDescent="0.25">
      <c r="A56" s="116"/>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s="85" customFormat="1" ht="16.05" customHeight="1" x14ac:dyDescent="0.25">
      <c r="A57" s="116"/>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s="85" customFormat="1" ht="16.05" customHeight="1" x14ac:dyDescent="0.25">
      <c r="A58" s="116"/>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1:26" s="85" customFormat="1" ht="16.05" customHeight="1" x14ac:dyDescent="0.25">
      <c r="A59" s="116"/>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s="85" customFormat="1" ht="16.05" customHeight="1" x14ac:dyDescent="0.25">
      <c r="A60" s="116"/>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1:26" s="85" customFormat="1" ht="16.05" customHeight="1" x14ac:dyDescent="0.25">
      <c r="A61" s="116"/>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1:26" s="85" customFormat="1" ht="16.05" customHeight="1" x14ac:dyDescent="0.25">
      <c r="A62" s="116"/>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s="85" customFormat="1" ht="16.05" customHeight="1" x14ac:dyDescent="0.25">
      <c r="A63" s="116"/>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1:26" s="85" customFormat="1" ht="16.05" customHeight="1" x14ac:dyDescent="0.25">
      <c r="A64" s="116"/>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s="85" customFormat="1" ht="16.05" customHeight="1" x14ac:dyDescent="0.25">
      <c r="A65" s="116"/>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s="13" customFormat="1" ht="16.05" customHeight="1" x14ac:dyDescent="0.25">
      <c r="A66" s="113"/>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spans="1:26" s="13" customFormat="1" ht="16.05" customHeight="1" x14ac:dyDescent="0.25">
      <c r="A67" s="113"/>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1:26" s="13" customFormat="1" ht="16.05" customHeight="1" x14ac:dyDescent="0.25">
      <c r="A68" s="113"/>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spans="1:26" s="13" customFormat="1" ht="16.05" customHeight="1" x14ac:dyDescent="0.25">
      <c r="A69" s="113"/>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spans="1:26" s="13" customFormat="1" ht="16.05" customHeight="1" x14ac:dyDescent="0.25">
      <c r="A70" s="113"/>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1:26" s="85" customFormat="1" ht="16.05" customHeight="1" x14ac:dyDescent="0.25">
      <c r="A71" s="116"/>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s="13" customFormat="1" ht="16.05" customHeight="1" x14ac:dyDescent="0.25">
      <c r="A72" s="113"/>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s="13" customFormat="1" ht="16.05" customHeight="1" x14ac:dyDescent="0.25">
      <c r="A73" s="113"/>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1:26" s="13" customFormat="1" ht="16.05" customHeight="1" x14ac:dyDescent="0.25">
      <c r="A74" s="113"/>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spans="1:26" s="13" customFormat="1" ht="16.05" customHeight="1" x14ac:dyDescent="0.25">
      <c r="A75" s="113"/>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spans="1:26" s="13" customFormat="1" ht="16.05" customHeight="1" x14ac:dyDescent="0.25">
      <c r="A76" s="113"/>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1:26" s="13" customFormat="1" ht="16.05" customHeight="1" x14ac:dyDescent="0.25">
      <c r="A77" s="113"/>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1:26" s="13" customFormat="1" ht="16.05" customHeight="1" x14ac:dyDescent="0.25">
      <c r="A78" s="113"/>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spans="1:26" s="13" customFormat="1" ht="16.05" customHeight="1" x14ac:dyDescent="0.25">
      <c r="A79" s="113"/>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spans="1:26" s="13" customFormat="1" ht="16.05" customHeight="1" x14ac:dyDescent="0.25">
      <c r="A80" s="113"/>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spans="1:26" s="13" customFormat="1" ht="16.05" customHeight="1" x14ac:dyDescent="0.25">
      <c r="A81" s="113"/>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spans="1:26" ht="6" customHeight="1" x14ac:dyDescent="0.25">
      <c r="B82" s="123"/>
    </row>
    <row r="83" spans="1:26" ht="12" customHeight="1" x14ac:dyDescent="0.25">
      <c r="B83" s="123"/>
    </row>
    <row r="84" spans="1:26" x14ac:dyDescent="0.25">
      <c r="B84" s="123"/>
    </row>
    <row r="85" spans="1:26" ht="12" customHeight="1" x14ac:dyDescent="0.25">
      <c r="B85" s="123"/>
    </row>
    <row r="86" spans="1:26" s="43" customFormat="1" ht="21" customHeight="1" x14ac:dyDescent="0.35">
      <c r="A86" s="109"/>
      <c r="B86" s="231"/>
      <c r="C86" s="231"/>
      <c r="D86" s="232"/>
      <c r="E86" s="117"/>
      <c r="F86" s="117"/>
      <c r="G86" s="117"/>
      <c r="H86" s="117"/>
      <c r="I86" s="117"/>
      <c r="J86" s="117"/>
      <c r="K86" s="117"/>
      <c r="L86" s="117"/>
      <c r="M86" s="117"/>
      <c r="N86" s="117"/>
      <c r="O86" s="117"/>
      <c r="P86" s="117"/>
      <c r="Q86" s="117"/>
      <c r="R86" s="117"/>
      <c r="S86" s="117"/>
      <c r="T86" s="117"/>
      <c r="U86" s="117"/>
      <c r="V86" s="117"/>
      <c r="W86" s="117"/>
      <c r="X86" s="117"/>
      <c r="Y86" s="117"/>
      <c r="Z86" s="117"/>
    </row>
    <row r="87" spans="1:26" s="41" customFormat="1" ht="5.25" customHeight="1" x14ac:dyDescent="0.3">
      <c r="A87" s="110"/>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row>
    <row r="88" spans="1:26" s="41" customFormat="1" ht="21" customHeight="1" x14ac:dyDescent="0.3">
      <c r="A88" s="110"/>
      <c r="B88" s="233"/>
      <c r="C88" s="233"/>
      <c r="D88" s="233"/>
      <c r="E88" s="118"/>
      <c r="F88" s="118"/>
      <c r="G88" s="118"/>
      <c r="H88" s="118"/>
      <c r="I88" s="118"/>
      <c r="J88" s="118"/>
      <c r="K88" s="118"/>
      <c r="L88" s="118"/>
      <c r="M88" s="118"/>
      <c r="N88" s="118"/>
      <c r="O88" s="118"/>
      <c r="P88" s="118"/>
      <c r="Q88" s="118"/>
      <c r="R88" s="118"/>
      <c r="S88" s="118"/>
      <c r="T88" s="118"/>
      <c r="U88" s="118"/>
      <c r="V88" s="118"/>
      <c r="W88" s="118"/>
      <c r="X88" s="118"/>
      <c r="Y88" s="118"/>
      <c r="Z88" s="118"/>
    </row>
    <row r="89" spans="1:26" s="41" customFormat="1" ht="4.5" customHeight="1" x14ac:dyDescent="0.3">
      <c r="A89" s="110"/>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row>
    <row r="90" spans="1:26" s="41" customFormat="1" ht="26.25" customHeight="1" x14ac:dyDescent="0.3">
      <c r="A90" s="110"/>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row>
    <row r="91" spans="1:26" s="42" customFormat="1" ht="21" customHeight="1" x14ac:dyDescent="0.3">
      <c r="A91" s="111"/>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row>
    <row r="92" spans="1:26" s="42" customFormat="1" ht="25.5" customHeight="1" x14ac:dyDescent="0.3">
      <c r="A92" s="111"/>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row>
    <row r="93" spans="1:26" s="85" customFormat="1" ht="17.55" customHeight="1" x14ac:dyDescent="0.25">
      <c r="A93" s="116"/>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1:26" s="85" customFormat="1" ht="17.55" customHeight="1" x14ac:dyDescent="0.25">
      <c r="A94" s="116"/>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row>
    <row r="95" spans="1:26" s="85" customFormat="1" ht="17.55" customHeight="1" x14ac:dyDescent="0.25">
      <c r="A95" s="116"/>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row>
    <row r="96" spans="1:26" s="85" customFormat="1" x14ac:dyDescent="0.25">
      <c r="A96" s="116"/>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s="85" customFormat="1" ht="17.55" customHeight="1" x14ac:dyDescent="0.25">
      <c r="A97" s="116"/>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row>
    <row r="98" spans="1:26" s="85" customFormat="1" x14ac:dyDescent="0.25">
      <c r="A98" s="116"/>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row>
    <row r="99" spans="1:26" s="85" customFormat="1" ht="17.55" customHeight="1" x14ac:dyDescent="0.25">
      <c r="A99" s="116"/>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s="85" customFormat="1" ht="17.55" customHeight="1" x14ac:dyDescent="0.25">
      <c r="A100" s="116"/>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row>
    <row r="101" spans="1:26" s="85" customFormat="1" ht="17.55" customHeight="1" x14ac:dyDescent="0.25">
      <c r="A101" s="116"/>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s="85" customFormat="1" x14ac:dyDescent="0.25">
      <c r="A102" s="116"/>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s="85" customFormat="1" x14ac:dyDescent="0.25">
      <c r="A103" s="116"/>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s="85" customFormat="1" x14ac:dyDescent="0.25">
      <c r="A104" s="116"/>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s="85" customFormat="1" x14ac:dyDescent="0.25">
      <c r="A105" s="116"/>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s="85" customFormat="1" x14ac:dyDescent="0.25">
      <c r="A106" s="116"/>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s="85" customFormat="1" x14ac:dyDescent="0.25">
      <c r="A107" s="116"/>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s="85" customFormat="1" x14ac:dyDescent="0.25">
      <c r="A108" s="116"/>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s="85" customFormat="1" x14ac:dyDescent="0.25">
      <c r="A109" s="116"/>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row>
    <row r="110" spans="1:26" s="85" customFormat="1" x14ac:dyDescent="0.25">
      <c r="A110" s="116"/>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s="85" customFormat="1" x14ac:dyDescent="0.25">
      <c r="A111" s="116"/>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s="85" customFormat="1" x14ac:dyDescent="0.25">
      <c r="A112" s="116"/>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1:26" s="85" customFormat="1" x14ac:dyDescent="0.25">
      <c r="A113" s="116"/>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1:26" s="85" customFormat="1" ht="17.55" customHeight="1" x14ac:dyDescent="0.25">
      <c r="A114" s="116"/>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1:26" s="85" customFormat="1" x14ac:dyDescent="0.25">
      <c r="A115" s="116"/>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1:26" s="13" customFormat="1" x14ac:dyDescent="0.25">
      <c r="A116" s="113"/>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row>
    <row r="117" spans="1:26" s="13" customFormat="1" x14ac:dyDescent="0.25">
      <c r="A117" s="113"/>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row>
    <row r="118" spans="1:26" s="13" customFormat="1" ht="17.55" customHeight="1" x14ac:dyDescent="0.25">
      <c r="A118" s="113"/>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row>
    <row r="119" spans="1:26" s="13" customFormat="1" ht="17.55" customHeight="1" x14ac:dyDescent="0.25">
      <c r="A119" s="113"/>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row>
    <row r="120" spans="1:26" s="13" customFormat="1" ht="17.55" customHeight="1" x14ac:dyDescent="0.25">
      <c r="A120" s="113"/>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row>
    <row r="121" spans="1:26" s="13" customFormat="1" ht="17.55" customHeight="1" x14ac:dyDescent="0.25">
      <c r="A121" s="113"/>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row>
    <row r="122" spans="1:26" s="13" customFormat="1" ht="17.55" customHeight="1" x14ac:dyDescent="0.25">
      <c r="A122" s="113"/>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row>
    <row r="123" spans="1:26" ht="6" customHeight="1" x14ac:dyDescent="0.25">
      <c r="B123" s="123"/>
    </row>
  </sheetData>
  <sheetProtection algorithmName="SHA-512" hashValue="9M32q8vYb64l3Q1AEVBPMsm2xbNTRHr6eeVAlwYwZrPB+JxdhTgsJPa4/TnI2hbKt/HyGF4GrA82aFhs59HFPg==" saltValue="CzPzEqRcVO99ay37Sg5GJQ==" spinCount="100000" sheet="1" objects="1" scenarios="1"/>
  <mergeCells count="11">
    <mergeCell ref="D38:G38"/>
    <mergeCell ref="D39:G39"/>
    <mergeCell ref="C3:H3"/>
    <mergeCell ref="C5:H5"/>
    <mergeCell ref="G6:H6"/>
    <mergeCell ref="C6:D6"/>
    <mergeCell ref="K3:N14"/>
    <mergeCell ref="C7:H7"/>
    <mergeCell ref="C25:H25"/>
    <mergeCell ref="D26:G26"/>
    <mergeCell ref="D37:G37"/>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macro="[0]!Sheet4.TOC_1">
                <anchor moveWithCells="1">
                  <from>
                    <xdr:col>6</xdr:col>
                    <xdr:colOff>68580</xdr:colOff>
                    <xdr:row>6</xdr:row>
                    <xdr:rowOff>182880</xdr:rowOff>
                  </from>
                  <to>
                    <xdr:col>7</xdr:col>
                    <xdr:colOff>30480</xdr:colOff>
                    <xdr:row>8</xdr:row>
                    <xdr:rowOff>22860</xdr:rowOff>
                  </to>
                </anchor>
              </controlPr>
            </control>
          </mc:Choice>
        </mc:AlternateContent>
        <mc:AlternateContent xmlns:mc="http://schemas.openxmlformats.org/markup-compatibility/2006">
          <mc:Choice Requires="x14">
            <control shapeId="4105" r:id="rId5" name="Check Box 9">
              <controlPr defaultSize="0" autoFill="0" autoLine="0" autoPict="0" macro="[0]!Sheet4.TOC_2a">
                <anchor moveWithCells="1">
                  <from>
                    <xdr:col>6</xdr:col>
                    <xdr:colOff>68580</xdr:colOff>
                    <xdr:row>7</xdr:row>
                    <xdr:rowOff>182880</xdr:rowOff>
                  </from>
                  <to>
                    <xdr:col>7</xdr:col>
                    <xdr:colOff>30480</xdr:colOff>
                    <xdr:row>9</xdr:row>
                    <xdr:rowOff>22860</xdr:rowOff>
                  </to>
                </anchor>
              </controlPr>
            </control>
          </mc:Choice>
        </mc:AlternateContent>
        <mc:AlternateContent xmlns:mc="http://schemas.openxmlformats.org/markup-compatibility/2006">
          <mc:Choice Requires="x14">
            <control shapeId="4106" r:id="rId6" name="Check Box 10">
              <controlPr defaultSize="0" autoFill="0" autoLine="0" autoPict="0" macro="[0]!Sheet4.TOC_2b">
                <anchor moveWithCells="1">
                  <from>
                    <xdr:col>6</xdr:col>
                    <xdr:colOff>68580</xdr:colOff>
                    <xdr:row>8</xdr:row>
                    <xdr:rowOff>182880</xdr:rowOff>
                  </from>
                  <to>
                    <xdr:col>7</xdr:col>
                    <xdr:colOff>30480</xdr:colOff>
                    <xdr:row>10</xdr:row>
                    <xdr:rowOff>22860</xdr:rowOff>
                  </to>
                </anchor>
              </controlPr>
            </control>
          </mc:Choice>
        </mc:AlternateContent>
        <mc:AlternateContent xmlns:mc="http://schemas.openxmlformats.org/markup-compatibility/2006">
          <mc:Choice Requires="x14">
            <control shapeId="4107" r:id="rId7" name="Check Box 11">
              <controlPr defaultSize="0" autoFill="0" autoLine="0" autoPict="0" macro="[0]!Sheet4.TOC_3b">
                <anchor moveWithCells="1">
                  <from>
                    <xdr:col>6</xdr:col>
                    <xdr:colOff>68580</xdr:colOff>
                    <xdr:row>10</xdr:row>
                    <xdr:rowOff>182880</xdr:rowOff>
                  </from>
                  <to>
                    <xdr:col>7</xdr:col>
                    <xdr:colOff>30480</xdr:colOff>
                    <xdr:row>12</xdr:row>
                    <xdr:rowOff>22860</xdr:rowOff>
                  </to>
                </anchor>
              </controlPr>
            </control>
          </mc:Choice>
        </mc:AlternateContent>
        <mc:AlternateContent xmlns:mc="http://schemas.openxmlformats.org/markup-compatibility/2006">
          <mc:Choice Requires="x14">
            <control shapeId="4109" r:id="rId8" name="Check Box 13">
              <controlPr defaultSize="0" autoFill="0" autoLine="0" autoPict="0" macro="[0]!Sheet4.TOC_4">
                <anchor moveWithCells="1">
                  <from>
                    <xdr:col>6</xdr:col>
                    <xdr:colOff>68580</xdr:colOff>
                    <xdr:row>11</xdr:row>
                    <xdr:rowOff>182880</xdr:rowOff>
                  </from>
                  <to>
                    <xdr:col>7</xdr:col>
                    <xdr:colOff>30480</xdr:colOff>
                    <xdr:row>13</xdr:row>
                    <xdr:rowOff>22860</xdr:rowOff>
                  </to>
                </anchor>
              </controlPr>
            </control>
          </mc:Choice>
        </mc:AlternateContent>
        <mc:AlternateContent xmlns:mc="http://schemas.openxmlformats.org/markup-compatibility/2006">
          <mc:Choice Requires="x14">
            <control shapeId="4110" r:id="rId9" name="Check Box 14">
              <controlPr defaultSize="0" autoFill="0" autoLine="0" autoPict="0" macro="[0]!Sheet4.TOC_5a">
                <anchor moveWithCells="1">
                  <from>
                    <xdr:col>6</xdr:col>
                    <xdr:colOff>68580</xdr:colOff>
                    <xdr:row>12</xdr:row>
                    <xdr:rowOff>182880</xdr:rowOff>
                  </from>
                  <to>
                    <xdr:col>7</xdr:col>
                    <xdr:colOff>30480</xdr:colOff>
                    <xdr:row>14</xdr:row>
                    <xdr:rowOff>22860</xdr:rowOff>
                  </to>
                </anchor>
              </controlPr>
            </control>
          </mc:Choice>
        </mc:AlternateContent>
        <mc:AlternateContent xmlns:mc="http://schemas.openxmlformats.org/markup-compatibility/2006">
          <mc:Choice Requires="x14">
            <control shapeId="4111" r:id="rId10" name="Check Box 15">
              <controlPr defaultSize="0" autoFill="0" autoLine="0" autoPict="0" macro="[0]!Sheet4.TOC_7">
                <anchor moveWithCells="1">
                  <from>
                    <xdr:col>6</xdr:col>
                    <xdr:colOff>68580</xdr:colOff>
                    <xdr:row>15</xdr:row>
                    <xdr:rowOff>182880</xdr:rowOff>
                  </from>
                  <to>
                    <xdr:col>7</xdr:col>
                    <xdr:colOff>30480</xdr:colOff>
                    <xdr:row>17</xdr:row>
                    <xdr:rowOff>22860</xdr:rowOff>
                  </to>
                </anchor>
              </controlPr>
            </control>
          </mc:Choice>
        </mc:AlternateContent>
        <mc:AlternateContent xmlns:mc="http://schemas.openxmlformats.org/markup-compatibility/2006">
          <mc:Choice Requires="x14">
            <control shapeId="4112" r:id="rId11" name="Check Box 16">
              <controlPr defaultSize="0" autoFill="0" autoLine="0" autoPict="0" macro="[0]!Sheet4.TOC_8">
                <anchor moveWithCells="1">
                  <from>
                    <xdr:col>6</xdr:col>
                    <xdr:colOff>68580</xdr:colOff>
                    <xdr:row>16</xdr:row>
                    <xdr:rowOff>182880</xdr:rowOff>
                  </from>
                  <to>
                    <xdr:col>7</xdr:col>
                    <xdr:colOff>30480</xdr:colOff>
                    <xdr:row>18</xdr:row>
                    <xdr:rowOff>22860</xdr:rowOff>
                  </to>
                </anchor>
              </controlPr>
            </control>
          </mc:Choice>
        </mc:AlternateContent>
        <mc:AlternateContent xmlns:mc="http://schemas.openxmlformats.org/markup-compatibility/2006">
          <mc:Choice Requires="x14">
            <control shapeId="4113" r:id="rId12" name="Check Box 17">
              <controlPr defaultSize="0" autoFill="0" autoLine="0" autoPict="0" macro="[0]!Sheet4.TOC_9">
                <anchor moveWithCells="1">
                  <from>
                    <xdr:col>6</xdr:col>
                    <xdr:colOff>68580</xdr:colOff>
                    <xdr:row>17</xdr:row>
                    <xdr:rowOff>182880</xdr:rowOff>
                  </from>
                  <to>
                    <xdr:col>7</xdr:col>
                    <xdr:colOff>30480</xdr:colOff>
                    <xdr:row>19</xdr:row>
                    <xdr:rowOff>22860</xdr:rowOff>
                  </to>
                </anchor>
              </controlPr>
            </control>
          </mc:Choice>
        </mc:AlternateContent>
        <mc:AlternateContent xmlns:mc="http://schemas.openxmlformats.org/markup-compatibility/2006">
          <mc:Choice Requires="x14">
            <control shapeId="4114" r:id="rId13" name="Check Box 18">
              <controlPr defaultSize="0" autoFill="0" autoLine="0" autoPict="0" macro="[0]!Sheet4.TOC_10">
                <anchor moveWithCells="1">
                  <from>
                    <xdr:col>6</xdr:col>
                    <xdr:colOff>68580</xdr:colOff>
                    <xdr:row>18</xdr:row>
                    <xdr:rowOff>182880</xdr:rowOff>
                  </from>
                  <to>
                    <xdr:col>7</xdr:col>
                    <xdr:colOff>30480</xdr:colOff>
                    <xdr:row>20</xdr:row>
                    <xdr:rowOff>22860</xdr:rowOff>
                  </to>
                </anchor>
              </controlPr>
            </control>
          </mc:Choice>
        </mc:AlternateContent>
        <mc:AlternateContent xmlns:mc="http://schemas.openxmlformats.org/markup-compatibility/2006">
          <mc:Choice Requires="x14">
            <control shapeId="4116" r:id="rId14" name="Check Box 20">
              <controlPr defaultSize="0" autoFill="0" autoLine="0" autoPict="0" macro="[0]!Sheet4.TOC_11a">
                <anchor moveWithCells="1">
                  <from>
                    <xdr:col>6</xdr:col>
                    <xdr:colOff>68580</xdr:colOff>
                    <xdr:row>19</xdr:row>
                    <xdr:rowOff>182880</xdr:rowOff>
                  </from>
                  <to>
                    <xdr:col>7</xdr:col>
                    <xdr:colOff>30480</xdr:colOff>
                    <xdr:row>21</xdr:row>
                    <xdr:rowOff>22860</xdr:rowOff>
                  </to>
                </anchor>
              </controlPr>
            </control>
          </mc:Choice>
        </mc:AlternateContent>
        <mc:AlternateContent xmlns:mc="http://schemas.openxmlformats.org/markup-compatibility/2006">
          <mc:Choice Requires="x14">
            <control shapeId="4117" r:id="rId15" name="Check Box 21">
              <controlPr defaultSize="0" autoFill="0" autoLine="0" autoPict="0" macro="[0]!Sheet4.TOC_11b">
                <anchor moveWithCells="1">
                  <from>
                    <xdr:col>6</xdr:col>
                    <xdr:colOff>68580</xdr:colOff>
                    <xdr:row>20</xdr:row>
                    <xdr:rowOff>182880</xdr:rowOff>
                  </from>
                  <to>
                    <xdr:col>7</xdr:col>
                    <xdr:colOff>30480</xdr:colOff>
                    <xdr:row>22</xdr:row>
                    <xdr:rowOff>22860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6</xdr:col>
                    <xdr:colOff>68580</xdr:colOff>
                    <xdr:row>22</xdr:row>
                    <xdr:rowOff>190500</xdr:rowOff>
                  </from>
                  <to>
                    <xdr:col>7</xdr:col>
                    <xdr:colOff>30480</xdr:colOff>
                    <xdr:row>24</xdr:row>
                    <xdr:rowOff>30480</xdr:rowOff>
                  </to>
                </anchor>
              </controlPr>
            </control>
          </mc:Choice>
        </mc:AlternateContent>
        <mc:AlternateContent xmlns:mc="http://schemas.openxmlformats.org/markup-compatibility/2006">
          <mc:Choice Requires="x14">
            <control shapeId="4277" r:id="rId17" name="Check Box 181">
              <controlPr defaultSize="0" autoFill="0" autoLine="0" autoPict="0" macro="[0]!Sheet4.TOC_13">
                <anchor moveWithCells="1">
                  <from>
                    <xdr:col>6</xdr:col>
                    <xdr:colOff>68580</xdr:colOff>
                    <xdr:row>22</xdr:row>
                    <xdr:rowOff>182880</xdr:rowOff>
                  </from>
                  <to>
                    <xdr:col>7</xdr:col>
                    <xdr:colOff>30480</xdr:colOff>
                    <xdr:row>24</xdr:row>
                    <xdr:rowOff>15240</xdr:rowOff>
                  </to>
                </anchor>
              </controlPr>
            </control>
          </mc:Choice>
        </mc:AlternateContent>
        <mc:AlternateContent xmlns:mc="http://schemas.openxmlformats.org/markup-compatibility/2006">
          <mc:Choice Requires="x14">
            <control shapeId="4283" r:id="rId18" name="Check Box 187">
              <controlPr defaultSize="0" autoFill="0" autoLine="0" autoPict="0">
                <anchor moveWithCells="1">
                  <from>
                    <xdr:col>6</xdr:col>
                    <xdr:colOff>68580</xdr:colOff>
                    <xdr:row>26</xdr:row>
                    <xdr:rowOff>175260</xdr:rowOff>
                  </from>
                  <to>
                    <xdr:col>7</xdr:col>
                    <xdr:colOff>30480</xdr:colOff>
                    <xdr:row>28</xdr:row>
                    <xdr:rowOff>38100</xdr:rowOff>
                  </to>
                </anchor>
              </controlPr>
            </control>
          </mc:Choice>
        </mc:AlternateContent>
        <mc:AlternateContent xmlns:mc="http://schemas.openxmlformats.org/markup-compatibility/2006">
          <mc:Choice Requires="x14">
            <control shapeId="4284" r:id="rId19" name="Check Box 188">
              <controlPr defaultSize="0" autoFill="0" autoLine="0" autoPict="0">
                <anchor moveWithCells="1">
                  <from>
                    <xdr:col>6</xdr:col>
                    <xdr:colOff>68580</xdr:colOff>
                    <xdr:row>27</xdr:row>
                    <xdr:rowOff>175260</xdr:rowOff>
                  </from>
                  <to>
                    <xdr:col>7</xdr:col>
                    <xdr:colOff>30480</xdr:colOff>
                    <xdr:row>29</xdr:row>
                    <xdr:rowOff>38100</xdr:rowOff>
                  </to>
                </anchor>
              </controlPr>
            </control>
          </mc:Choice>
        </mc:AlternateContent>
        <mc:AlternateContent xmlns:mc="http://schemas.openxmlformats.org/markup-compatibility/2006">
          <mc:Choice Requires="x14">
            <control shapeId="4285" r:id="rId20" name="Check Box 189">
              <controlPr defaultSize="0" autoFill="0" autoLine="0" autoPict="0">
                <anchor moveWithCells="1">
                  <from>
                    <xdr:col>6</xdr:col>
                    <xdr:colOff>68580</xdr:colOff>
                    <xdr:row>29</xdr:row>
                    <xdr:rowOff>0</xdr:rowOff>
                  </from>
                  <to>
                    <xdr:col>7</xdr:col>
                    <xdr:colOff>30480</xdr:colOff>
                    <xdr:row>30</xdr:row>
                    <xdr:rowOff>22860</xdr:rowOff>
                  </to>
                </anchor>
              </controlPr>
            </control>
          </mc:Choice>
        </mc:AlternateContent>
        <mc:AlternateContent xmlns:mc="http://schemas.openxmlformats.org/markup-compatibility/2006">
          <mc:Choice Requires="x14">
            <control shapeId="4286" r:id="rId21" name="Check Box 190">
              <controlPr defaultSize="0" autoFill="0" autoLine="0" autoPict="0">
                <anchor moveWithCells="1">
                  <from>
                    <xdr:col>6</xdr:col>
                    <xdr:colOff>68580</xdr:colOff>
                    <xdr:row>28</xdr:row>
                    <xdr:rowOff>175260</xdr:rowOff>
                  </from>
                  <to>
                    <xdr:col>7</xdr:col>
                    <xdr:colOff>30480</xdr:colOff>
                    <xdr:row>30</xdr:row>
                    <xdr:rowOff>38100</xdr:rowOff>
                  </to>
                </anchor>
              </controlPr>
            </control>
          </mc:Choice>
        </mc:AlternateContent>
        <mc:AlternateContent xmlns:mc="http://schemas.openxmlformats.org/markup-compatibility/2006">
          <mc:Choice Requires="x14">
            <control shapeId="4287" r:id="rId22" name="Check Box 191">
              <controlPr defaultSize="0" autoFill="0" autoLine="0" autoPict="0">
                <anchor moveWithCells="1">
                  <from>
                    <xdr:col>6</xdr:col>
                    <xdr:colOff>68580</xdr:colOff>
                    <xdr:row>29</xdr:row>
                    <xdr:rowOff>190500</xdr:rowOff>
                  </from>
                  <to>
                    <xdr:col>7</xdr:col>
                    <xdr:colOff>30480</xdr:colOff>
                    <xdr:row>31</xdr:row>
                    <xdr:rowOff>15240</xdr:rowOff>
                  </to>
                </anchor>
              </controlPr>
            </control>
          </mc:Choice>
        </mc:AlternateContent>
        <mc:AlternateContent xmlns:mc="http://schemas.openxmlformats.org/markup-compatibility/2006">
          <mc:Choice Requires="x14">
            <control shapeId="4288" r:id="rId23" name="Check Box 192">
              <controlPr defaultSize="0" autoFill="0" autoLine="0" autoPict="0">
                <anchor moveWithCells="1">
                  <from>
                    <xdr:col>6</xdr:col>
                    <xdr:colOff>68580</xdr:colOff>
                    <xdr:row>30</xdr:row>
                    <xdr:rowOff>190500</xdr:rowOff>
                  </from>
                  <to>
                    <xdr:col>7</xdr:col>
                    <xdr:colOff>30480</xdr:colOff>
                    <xdr:row>32</xdr:row>
                    <xdr:rowOff>15240</xdr:rowOff>
                  </to>
                </anchor>
              </controlPr>
            </control>
          </mc:Choice>
        </mc:AlternateContent>
        <mc:AlternateContent xmlns:mc="http://schemas.openxmlformats.org/markup-compatibility/2006">
          <mc:Choice Requires="x14">
            <control shapeId="4289" r:id="rId24" name="Check Box 193">
              <controlPr defaultSize="0" autoFill="0" autoLine="0" autoPict="0">
                <anchor moveWithCells="1">
                  <from>
                    <xdr:col>6</xdr:col>
                    <xdr:colOff>68580</xdr:colOff>
                    <xdr:row>31</xdr:row>
                    <xdr:rowOff>190500</xdr:rowOff>
                  </from>
                  <to>
                    <xdr:col>7</xdr:col>
                    <xdr:colOff>30480</xdr:colOff>
                    <xdr:row>33</xdr:row>
                    <xdr:rowOff>15240</xdr:rowOff>
                  </to>
                </anchor>
              </controlPr>
            </control>
          </mc:Choice>
        </mc:AlternateContent>
        <mc:AlternateContent xmlns:mc="http://schemas.openxmlformats.org/markup-compatibility/2006">
          <mc:Choice Requires="x14">
            <control shapeId="4290" r:id="rId25" name="Check Box 194">
              <controlPr defaultSize="0" autoFill="0" autoLine="0" autoPict="0">
                <anchor moveWithCells="1">
                  <from>
                    <xdr:col>6</xdr:col>
                    <xdr:colOff>68580</xdr:colOff>
                    <xdr:row>25</xdr:row>
                    <xdr:rowOff>304800</xdr:rowOff>
                  </from>
                  <to>
                    <xdr:col>7</xdr:col>
                    <xdr:colOff>30480</xdr:colOff>
                    <xdr:row>27</xdr:row>
                    <xdr:rowOff>38100</xdr:rowOff>
                  </to>
                </anchor>
              </controlPr>
            </control>
          </mc:Choice>
        </mc:AlternateContent>
        <mc:AlternateContent xmlns:mc="http://schemas.openxmlformats.org/markup-compatibility/2006">
          <mc:Choice Requires="x14">
            <control shapeId="4291" r:id="rId26" name="Check Box 195">
              <controlPr defaultSize="0" autoFill="0" autoLine="0" autoPict="0">
                <anchor moveWithCells="1">
                  <from>
                    <xdr:col>6</xdr:col>
                    <xdr:colOff>68580</xdr:colOff>
                    <xdr:row>32</xdr:row>
                    <xdr:rowOff>190500</xdr:rowOff>
                  </from>
                  <to>
                    <xdr:col>7</xdr:col>
                    <xdr:colOff>30480</xdr:colOff>
                    <xdr:row>34</xdr:row>
                    <xdr:rowOff>15240</xdr:rowOff>
                  </to>
                </anchor>
              </controlPr>
            </control>
          </mc:Choice>
        </mc:AlternateContent>
        <mc:AlternateContent xmlns:mc="http://schemas.openxmlformats.org/markup-compatibility/2006">
          <mc:Choice Requires="x14">
            <control shapeId="4292" r:id="rId27" name="Check Box 196">
              <controlPr defaultSize="0" autoFill="0" autoLine="0" autoPict="0">
                <anchor moveWithCells="1">
                  <from>
                    <xdr:col>6</xdr:col>
                    <xdr:colOff>68580</xdr:colOff>
                    <xdr:row>33</xdr:row>
                    <xdr:rowOff>190500</xdr:rowOff>
                  </from>
                  <to>
                    <xdr:col>7</xdr:col>
                    <xdr:colOff>30480</xdr:colOff>
                    <xdr:row>35</xdr:row>
                    <xdr:rowOff>15240</xdr:rowOff>
                  </to>
                </anchor>
              </controlPr>
            </control>
          </mc:Choice>
        </mc:AlternateContent>
        <mc:AlternateContent xmlns:mc="http://schemas.openxmlformats.org/markup-compatibility/2006">
          <mc:Choice Requires="x14">
            <control shapeId="4293" r:id="rId28" name="Check Box 197">
              <controlPr defaultSize="0" autoFill="0" autoLine="0" autoPict="0" macro="[0]!Sheet4.TOC_5b">
                <anchor moveWithCells="1">
                  <from>
                    <xdr:col>6</xdr:col>
                    <xdr:colOff>68580</xdr:colOff>
                    <xdr:row>13</xdr:row>
                    <xdr:rowOff>182880</xdr:rowOff>
                  </from>
                  <to>
                    <xdr:col>7</xdr:col>
                    <xdr:colOff>30480</xdr:colOff>
                    <xdr:row>15</xdr:row>
                    <xdr:rowOff>22860</xdr:rowOff>
                  </to>
                </anchor>
              </controlPr>
            </control>
          </mc:Choice>
        </mc:AlternateContent>
        <mc:AlternateContent xmlns:mc="http://schemas.openxmlformats.org/markup-compatibility/2006">
          <mc:Choice Requires="x14">
            <control shapeId="4294" r:id="rId29" name="Check Box 198">
              <controlPr defaultSize="0" autoFill="0" autoLine="0" autoPict="0" macro="[0]!Sheet4.TOC_6">
                <anchor moveWithCells="1">
                  <from>
                    <xdr:col>6</xdr:col>
                    <xdr:colOff>68580</xdr:colOff>
                    <xdr:row>14</xdr:row>
                    <xdr:rowOff>182880</xdr:rowOff>
                  </from>
                  <to>
                    <xdr:col>7</xdr:col>
                    <xdr:colOff>30480</xdr:colOff>
                    <xdr:row>16</xdr:row>
                    <xdr:rowOff>22860</xdr:rowOff>
                  </to>
                </anchor>
              </controlPr>
            </control>
          </mc:Choice>
        </mc:AlternateContent>
        <mc:AlternateContent xmlns:mc="http://schemas.openxmlformats.org/markup-compatibility/2006">
          <mc:Choice Requires="x14">
            <control shapeId="4295" r:id="rId30" name="Check Box 199">
              <controlPr defaultSize="0" autoFill="0" autoLine="0" autoPict="0" macro="[0]!Sheet4.TOC_12">
                <anchor moveWithCells="1">
                  <from>
                    <xdr:col>6</xdr:col>
                    <xdr:colOff>68580</xdr:colOff>
                    <xdr:row>21</xdr:row>
                    <xdr:rowOff>182880</xdr:rowOff>
                  </from>
                  <to>
                    <xdr:col>7</xdr:col>
                    <xdr:colOff>30480</xdr:colOff>
                    <xdr:row>23</xdr:row>
                    <xdr:rowOff>22860</xdr:rowOff>
                  </to>
                </anchor>
              </controlPr>
            </control>
          </mc:Choice>
        </mc:AlternateContent>
        <mc:AlternateContent xmlns:mc="http://schemas.openxmlformats.org/markup-compatibility/2006">
          <mc:Choice Requires="x14">
            <control shapeId="4296" r:id="rId31" name="Check Box 200">
              <controlPr defaultSize="0" autoFill="0" autoLine="0" autoPict="0" macro="[0]!Sheet4.TOC_3a">
                <anchor moveWithCells="1">
                  <from>
                    <xdr:col>6</xdr:col>
                    <xdr:colOff>68580</xdr:colOff>
                    <xdr:row>9</xdr:row>
                    <xdr:rowOff>190500</xdr:rowOff>
                  </from>
                  <to>
                    <xdr:col>7</xdr:col>
                    <xdr:colOff>30480</xdr:colOff>
                    <xdr:row>11</xdr:row>
                    <xdr:rowOff>30480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dimension ref="A1:M38"/>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2" width="3.77734375" style="123" customWidth="1"/>
    <col min="3" max="3" width="28.21875" style="123" customWidth="1"/>
    <col min="4" max="4" width="5.21875" style="123" customWidth="1"/>
    <col min="5" max="5" width="11.21875" style="123" customWidth="1"/>
    <col min="6" max="6" width="5.77734375" style="123" customWidth="1"/>
    <col min="7" max="7" width="4.77734375" style="123" customWidth="1"/>
    <col min="8" max="8" width="5.77734375" style="123" customWidth="1"/>
    <col min="9" max="9" width="4.77734375" style="123" customWidth="1"/>
    <col min="10" max="10" width="6" style="123" customWidth="1"/>
    <col min="11" max="11" width="6.33203125" style="123" customWidth="1"/>
    <col min="12" max="12" width="24.77734375" style="123" customWidth="1"/>
    <col min="13" max="13" width="3.77734375" style="123" customWidth="1"/>
    <col min="14" max="16384" width="9.33203125" style="123"/>
  </cols>
  <sheetData>
    <row r="1" spans="1:13" s="115" customFormat="1" ht="2.25" customHeight="1" x14ac:dyDescent="0.25">
      <c r="A1" s="108"/>
    </row>
    <row r="2" spans="1:13" s="117" customFormat="1" ht="21" customHeight="1" x14ac:dyDescent="0.35">
      <c r="A2" s="109"/>
      <c r="B2" s="45" t="s">
        <v>464</v>
      </c>
      <c r="C2" s="82"/>
      <c r="D2" s="82"/>
      <c r="E2" s="82"/>
      <c r="F2" s="82"/>
      <c r="G2" s="70"/>
      <c r="H2" s="70"/>
      <c r="I2" s="153"/>
      <c r="J2" s="153"/>
      <c r="K2" s="153"/>
      <c r="L2" s="153"/>
      <c r="M2" s="562" t="s">
        <v>319</v>
      </c>
    </row>
    <row r="3" spans="1:13" s="117" customFormat="1" ht="5.25" customHeight="1" x14ac:dyDescent="0.35">
      <c r="A3" s="109"/>
      <c r="B3" s="529"/>
      <c r="C3" s="529"/>
      <c r="D3" s="529"/>
      <c r="E3" s="529"/>
      <c r="F3" s="529"/>
      <c r="G3" s="530"/>
      <c r="H3" s="530"/>
      <c r="I3" s="455"/>
      <c r="J3" s="455"/>
      <c r="K3" s="455"/>
      <c r="L3" s="455"/>
      <c r="M3" s="564"/>
    </row>
    <row r="4" spans="1:13" s="117" customFormat="1" ht="21" customHeight="1" x14ac:dyDescent="0.35">
      <c r="A4" s="109"/>
      <c r="B4" s="45" t="str">
        <f>CONCATENATE(Cover!D21,"  ",Cover!E21)</f>
        <v xml:space="preserve">FACILITY NAME:  </v>
      </c>
      <c r="C4" s="82"/>
      <c r="D4" s="82"/>
      <c r="E4" s="82"/>
      <c r="F4" s="82"/>
      <c r="G4" s="560"/>
      <c r="H4" s="537" t="str">
        <f>CONCATENATE(Cover!D26,"  ",Cover!E26)</f>
        <v xml:space="preserve">CONSULTANT:  </v>
      </c>
      <c r="I4" s="533"/>
      <c r="J4" s="533"/>
      <c r="K4" s="533"/>
      <c r="L4" s="533"/>
      <c r="M4" s="565"/>
    </row>
    <row r="5" spans="1:13" s="118" customFormat="1" ht="5.25" customHeight="1" x14ac:dyDescent="0.3">
      <c r="A5" s="110"/>
      <c r="B5" s="9"/>
      <c r="C5" s="9"/>
      <c r="D5" s="9"/>
      <c r="E5" s="9"/>
      <c r="F5" s="9"/>
      <c r="G5" s="9"/>
      <c r="H5" s="9"/>
      <c r="I5" s="9"/>
      <c r="J5" s="9"/>
      <c r="K5" s="9"/>
      <c r="L5" s="9"/>
      <c r="M5" s="9"/>
    </row>
    <row r="6" spans="1:13" s="118" customFormat="1" ht="21" customHeight="1" x14ac:dyDescent="0.3">
      <c r="A6" s="110"/>
      <c r="B6" s="77" t="str">
        <f>CONCATENATE(Cover!D23,"  ",Cover!E23)</f>
        <v xml:space="preserve">PROGRAM NO.:  </v>
      </c>
      <c r="C6" s="104"/>
      <c r="D6" s="104"/>
      <c r="E6" s="104"/>
      <c r="F6" s="104"/>
      <c r="G6" s="76"/>
      <c r="H6" s="79" t="str">
        <f>CONCATENATE(Cover!D24,"  ",Cover!E24)</f>
        <v xml:space="preserve">FACILITY NO.:  </v>
      </c>
      <c r="I6" s="83"/>
      <c r="J6" s="83"/>
      <c r="K6" s="83"/>
      <c r="L6" s="83"/>
      <c r="M6" s="76"/>
    </row>
    <row r="7" spans="1:13" s="118" customFormat="1" ht="4.5" customHeight="1" x14ac:dyDescent="0.3">
      <c r="A7" s="110"/>
      <c r="B7" s="9"/>
      <c r="C7" s="9"/>
      <c r="D7" s="9"/>
      <c r="E7" s="9"/>
      <c r="F7" s="9"/>
      <c r="G7" s="14"/>
      <c r="H7" s="14"/>
      <c r="I7" s="14"/>
      <c r="J7" s="14"/>
      <c r="K7" s="14"/>
      <c r="L7" s="14"/>
      <c r="M7" s="41"/>
    </row>
    <row r="8" spans="1:13" s="118" customFormat="1" ht="21" customHeight="1" x14ac:dyDescent="0.3">
      <c r="A8" s="110"/>
      <c r="B8" s="78" t="str">
        <f>IF(Cover!E27="",Cover!D27,CONCATENATE(Cover!D27,"  ",TEXT(Cover!E27,"dd-mmm-yy")))</f>
        <v>COMPLETION DATE:</v>
      </c>
      <c r="C8" s="105"/>
      <c r="D8" s="105"/>
      <c r="E8" s="105"/>
      <c r="F8" s="105"/>
      <c r="G8" s="76"/>
      <c r="H8" s="80" t="str">
        <f>CONCATENATE(Cover!D28,"  ",Cover!E28)</f>
        <v xml:space="preserve">PREPARED BY:  </v>
      </c>
      <c r="I8" s="72"/>
      <c r="J8" s="72"/>
      <c r="K8" s="72"/>
      <c r="L8" s="72"/>
      <c r="M8" s="76"/>
    </row>
    <row r="9" spans="1:13" s="119" customFormat="1" ht="5.0999999999999996" customHeight="1" x14ac:dyDescent="0.3">
      <c r="A9" s="111"/>
      <c r="B9" s="84"/>
      <c r="C9" s="84"/>
      <c r="D9" s="84"/>
      <c r="E9" s="84"/>
      <c r="F9" s="84"/>
      <c r="G9" s="84"/>
      <c r="H9" s="84"/>
      <c r="I9" s="84"/>
      <c r="J9" s="84"/>
      <c r="K9" s="84"/>
      <c r="L9" s="84"/>
      <c r="M9" s="75"/>
    </row>
    <row r="10" spans="1:13" s="119" customFormat="1" ht="21" customHeight="1" x14ac:dyDescent="0.3">
      <c r="A10" s="111"/>
      <c r="B10" s="277" t="s">
        <v>161</v>
      </c>
      <c r="C10" s="282"/>
      <c r="D10" s="282"/>
      <c r="E10" s="282"/>
      <c r="F10" s="282"/>
      <c r="G10" s="282"/>
      <c r="H10" s="282"/>
      <c r="I10" s="282"/>
      <c r="J10" s="282"/>
      <c r="K10" s="282"/>
      <c r="L10" s="282"/>
      <c r="M10" s="276"/>
    </row>
    <row r="11" spans="1:13" s="120" customFormat="1" ht="6" customHeight="1" x14ac:dyDescent="0.3">
      <c r="A11" s="112"/>
      <c r="B11" s="74"/>
      <c r="C11" s="12"/>
      <c r="D11" s="12"/>
      <c r="E11" s="12"/>
      <c r="F11" s="12"/>
      <c r="G11" s="12"/>
      <c r="H11" s="12"/>
      <c r="I11" s="12"/>
      <c r="J11" s="12"/>
      <c r="K11" s="12"/>
      <c r="L11" s="12"/>
      <c r="M11" s="12"/>
    </row>
    <row r="12" spans="1:13" s="121" customFormat="1" ht="21" customHeight="1" x14ac:dyDescent="0.25">
      <c r="A12" s="116"/>
      <c r="B12" s="88"/>
      <c r="C12" s="1097" t="s">
        <v>369</v>
      </c>
      <c r="D12" s="1097"/>
      <c r="E12" s="1097"/>
      <c r="F12" s="301" t="s">
        <v>44</v>
      </c>
      <c r="G12" s="222"/>
      <c r="H12" s="301" t="s">
        <v>45</v>
      </c>
      <c r="I12" s="222"/>
      <c r="J12" s="1099"/>
      <c r="K12" s="1099"/>
      <c r="L12" s="1099"/>
      <c r="M12" s="258"/>
    </row>
    <row r="13" spans="1:13" s="121" customFormat="1" ht="21" customHeight="1" x14ac:dyDescent="0.25">
      <c r="A13" s="116"/>
      <c r="B13" s="88"/>
      <c r="C13" s="1098" t="s">
        <v>162</v>
      </c>
      <c r="D13" s="1098"/>
      <c r="E13" s="1098"/>
      <c r="F13" s="296"/>
      <c r="G13" s="296"/>
      <c r="H13" s="296"/>
      <c r="I13" s="296"/>
      <c r="J13" s="296"/>
      <c r="K13" s="296"/>
      <c r="L13" s="296"/>
      <c r="M13" s="258"/>
    </row>
    <row r="14" spans="1:13" s="121" customFormat="1" ht="21" customHeight="1" x14ac:dyDescent="0.25">
      <c r="A14" s="116"/>
      <c r="B14" s="88"/>
      <c r="C14" s="100" t="s">
        <v>224</v>
      </c>
      <c r="D14" s="296"/>
      <c r="E14" s="296"/>
      <c r="F14" s="301" t="s">
        <v>44</v>
      </c>
      <c r="G14" s="222"/>
      <c r="H14" s="301" t="s">
        <v>45</v>
      </c>
      <c r="I14" s="222"/>
      <c r="J14" s="874"/>
      <c r="K14" s="874"/>
      <c r="L14" s="874"/>
      <c r="M14" s="258"/>
    </row>
    <row r="15" spans="1:13" s="121" customFormat="1" ht="21" customHeight="1" x14ac:dyDescent="0.25">
      <c r="A15" s="116"/>
      <c r="B15" s="88"/>
      <c r="C15" s="1004" t="s">
        <v>2</v>
      </c>
      <c r="D15" s="1004"/>
      <c r="E15" s="1004"/>
      <c r="F15" s="301" t="s">
        <v>44</v>
      </c>
      <c r="G15" s="222"/>
      <c r="H15" s="301" t="s">
        <v>45</v>
      </c>
      <c r="I15" s="222"/>
      <c r="J15" s="874"/>
      <c r="K15" s="874"/>
      <c r="L15" s="874"/>
      <c r="M15" s="258"/>
    </row>
    <row r="16" spans="1:13" s="121" customFormat="1" ht="21" customHeight="1" x14ac:dyDescent="0.25">
      <c r="A16" s="116"/>
      <c r="B16" s="88"/>
      <c r="C16" s="100" t="s">
        <v>163</v>
      </c>
      <c r="D16" s="100"/>
      <c r="E16" s="100"/>
      <c r="F16" s="874"/>
      <c r="G16" s="874"/>
      <c r="H16" s="874"/>
      <c r="I16" s="874"/>
      <c r="J16" s="874"/>
      <c r="K16" s="874"/>
      <c r="L16" s="874"/>
      <c r="M16" s="258"/>
    </row>
    <row r="17" spans="1:13" s="121" customFormat="1" ht="21" customHeight="1" x14ac:dyDescent="0.25">
      <c r="A17" s="116"/>
      <c r="B17" s="88"/>
      <c r="C17" s="100" t="s">
        <v>164</v>
      </c>
      <c r="D17" s="100"/>
      <c r="E17" s="100"/>
      <c r="F17" s="878"/>
      <c r="G17" s="878"/>
      <c r="H17" s="878"/>
      <c r="I17" s="878"/>
      <c r="J17" s="878"/>
      <c r="K17" s="878"/>
      <c r="L17" s="878"/>
      <c r="M17" s="258"/>
    </row>
    <row r="18" spans="1:13" s="121" customFormat="1" ht="21" customHeight="1" x14ac:dyDescent="0.25">
      <c r="A18" s="116"/>
      <c r="B18" s="88"/>
      <c r="C18" s="100" t="s">
        <v>165</v>
      </c>
      <c r="D18" s="100"/>
      <c r="E18" s="100"/>
      <c r="F18" s="1094"/>
      <c r="G18" s="1094"/>
      <c r="H18" s="1094"/>
      <c r="I18" s="1094"/>
      <c r="J18" s="1094"/>
      <c r="K18" s="1094"/>
      <c r="L18" s="1094"/>
      <c r="M18" s="258"/>
    </row>
    <row r="19" spans="1:13" s="121" customFormat="1" ht="21" customHeight="1" x14ac:dyDescent="0.25">
      <c r="A19" s="116"/>
      <c r="B19" s="88"/>
      <c r="C19" s="1004" t="s">
        <v>166</v>
      </c>
      <c r="D19" s="1004"/>
      <c r="E19" s="1004"/>
      <c r="F19" s="878"/>
      <c r="G19" s="878"/>
      <c r="H19" s="878"/>
      <c r="I19" s="878"/>
      <c r="J19" s="878"/>
      <c r="K19" s="878"/>
      <c r="L19" s="878"/>
      <c r="M19" s="258"/>
    </row>
    <row r="20" spans="1:13" s="121" customFormat="1" ht="21" customHeight="1" x14ac:dyDescent="0.25">
      <c r="A20" s="116"/>
      <c r="B20" s="88"/>
      <c r="C20" s="100" t="s">
        <v>167</v>
      </c>
      <c r="D20" s="100"/>
      <c r="E20" s="100"/>
      <c r="F20" s="100"/>
      <c r="G20" s="100"/>
      <c r="H20" s="100"/>
      <c r="I20" s="100"/>
      <c r="J20" s="100"/>
      <c r="K20" s="100"/>
      <c r="L20" s="100"/>
      <c r="M20" s="258"/>
    </row>
    <row r="21" spans="1:13" s="121" customFormat="1" ht="21" customHeight="1" x14ac:dyDescent="0.25">
      <c r="A21" s="116"/>
      <c r="B21" s="88"/>
      <c r="C21" s="630"/>
      <c r="D21" s="337"/>
      <c r="E21" s="100"/>
      <c r="F21" s="1093"/>
      <c r="G21" s="1093"/>
      <c r="H21" s="1093"/>
      <c r="I21" s="1093"/>
      <c r="J21" s="100" t="s">
        <v>370</v>
      </c>
      <c r="K21" s="107" t="s">
        <v>168</v>
      </c>
      <c r="L21" s="631"/>
      <c r="M21" s="258"/>
    </row>
    <row r="22" spans="1:13" s="121" customFormat="1" ht="9" customHeight="1" x14ac:dyDescent="0.25">
      <c r="A22" s="116"/>
      <c r="B22" s="88"/>
      <c r="C22" s="100"/>
      <c r="D22" s="100"/>
      <c r="E22" s="100"/>
      <c r="F22" s="89"/>
      <c r="G22" s="136"/>
      <c r="H22" s="89"/>
      <c r="I22" s="136"/>
      <c r="J22" s="136"/>
      <c r="K22" s="136"/>
      <c r="L22" s="323"/>
      <c r="M22" s="258"/>
    </row>
    <row r="23" spans="1:13" s="121" customFormat="1" ht="21" customHeight="1" x14ac:dyDescent="0.25">
      <c r="A23" s="116"/>
      <c r="B23" s="854" t="s">
        <v>187</v>
      </c>
      <c r="C23" s="839"/>
      <c r="D23" s="839"/>
      <c r="E23" s="839"/>
      <c r="F23" s="839"/>
      <c r="G23" s="839"/>
      <c r="H23" s="839"/>
      <c r="I23" s="839"/>
      <c r="J23" s="839"/>
      <c r="K23" s="839"/>
      <c r="L23" s="839"/>
      <c r="M23" s="855"/>
    </row>
    <row r="24" spans="1:13" s="121" customFormat="1" ht="21" customHeight="1" x14ac:dyDescent="0.3">
      <c r="A24" s="116"/>
      <c r="B24" s="86"/>
      <c r="C24" s="1092" t="s">
        <v>387</v>
      </c>
      <c r="D24" s="1092"/>
      <c r="E24" s="1092"/>
      <c r="F24" s="1092"/>
      <c r="G24" s="1092"/>
      <c r="H24" s="1092"/>
      <c r="I24" s="1092"/>
      <c r="J24" s="1092"/>
      <c r="K24" s="1092"/>
      <c r="L24" s="1092"/>
      <c r="M24" s="260"/>
    </row>
    <row r="25" spans="1:13" s="121" customFormat="1" ht="9" customHeight="1" x14ac:dyDescent="0.25">
      <c r="A25" s="116"/>
      <c r="B25" s="139"/>
      <c r="C25" s="101"/>
      <c r="D25" s="101"/>
      <c r="E25" s="101"/>
      <c r="F25" s="154"/>
      <c r="G25" s="304"/>
      <c r="H25" s="154"/>
      <c r="I25" s="304"/>
      <c r="J25" s="304"/>
      <c r="K25" s="304"/>
      <c r="L25" s="326"/>
      <c r="M25" s="332"/>
    </row>
    <row r="26" spans="1:13" s="122" customFormat="1" ht="18" customHeight="1" x14ac:dyDescent="0.25">
      <c r="A26" s="113"/>
      <c r="B26" s="277" t="s">
        <v>183</v>
      </c>
      <c r="C26" s="282"/>
      <c r="D26" s="282"/>
      <c r="E26" s="282"/>
      <c r="F26" s="282"/>
      <c r="G26" s="282"/>
      <c r="H26" s="282"/>
      <c r="I26" s="282"/>
      <c r="J26" s="282"/>
      <c r="K26" s="282"/>
      <c r="L26" s="282"/>
      <c r="M26" s="276"/>
    </row>
    <row r="27" spans="1:13" s="121" customFormat="1" ht="21" customHeight="1" x14ac:dyDescent="0.25">
      <c r="A27" s="116"/>
      <c r="B27" s="88"/>
      <c r="C27" s="100" t="s">
        <v>169</v>
      </c>
      <c r="D27" s="100"/>
      <c r="E27" s="100"/>
      <c r="F27" s="87"/>
      <c r="G27" s="158"/>
      <c r="H27" s="87" t="s">
        <v>44</v>
      </c>
      <c r="I27" s="158"/>
      <c r="J27" s="135" t="s">
        <v>45</v>
      </c>
      <c r="K27" s="135"/>
      <c r="L27" s="87"/>
      <c r="M27" s="258"/>
    </row>
    <row r="28" spans="1:13" s="121" customFormat="1" ht="21" customHeight="1" x14ac:dyDescent="0.25">
      <c r="A28" s="116"/>
      <c r="B28" s="88"/>
      <c r="C28" s="100" t="s">
        <v>170</v>
      </c>
      <c r="D28" s="100"/>
      <c r="E28" s="100"/>
      <c r="F28" s="89"/>
      <c r="G28" s="865"/>
      <c r="H28" s="865"/>
      <c r="I28" s="865"/>
      <c r="J28" s="865"/>
      <c r="K28" s="865"/>
      <c r="L28" s="865"/>
      <c r="M28" s="258"/>
    </row>
    <row r="29" spans="1:13" s="121" customFormat="1" ht="21" customHeight="1" x14ac:dyDescent="0.25">
      <c r="A29" s="116"/>
      <c r="B29" s="88"/>
      <c r="C29" s="100" t="s">
        <v>217</v>
      </c>
      <c r="D29" s="100"/>
      <c r="E29" s="100"/>
      <c r="F29" s="89"/>
      <c r="G29" s="866"/>
      <c r="H29" s="866"/>
      <c r="I29" s="866"/>
      <c r="J29" s="866"/>
      <c r="K29" s="866"/>
      <c r="L29" s="866"/>
      <c r="M29" s="258"/>
    </row>
    <row r="30" spans="1:13" s="121" customFormat="1" ht="21" customHeight="1" x14ac:dyDescent="0.25">
      <c r="A30" s="116"/>
      <c r="B30" s="88"/>
      <c r="C30" s="100" t="s">
        <v>171</v>
      </c>
      <c r="D30" s="100"/>
      <c r="E30" s="100"/>
      <c r="F30" s="89"/>
      <c r="G30" s="1095"/>
      <c r="H30" s="1095"/>
      <c r="I30" s="1095"/>
      <c r="J30" s="1095"/>
      <c r="K30" s="1095"/>
      <c r="L30" s="1095"/>
      <c r="M30" s="258"/>
    </row>
    <row r="31" spans="1:13" s="121" customFormat="1" ht="21" customHeight="1" x14ac:dyDescent="0.25">
      <c r="A31" s="116"/>
      <c r="B31" s="88"/>
      <c r="C31" s="100" t="s">
        <v>172</v>
      </c>
      <c r="D31" s="100"/>
      <c r="E31" s="100"/>
      <c r="F31" s="89"/>
      <c r="G31" s="1095"/>
      <c r="H31" s="1095"/>
      <c r="I31" s="1095"/>
      <c r="J31" s="1095"/>
      <c r="K31" s="1095"/>
      <c r="L31" s="1095"/>
      <c r="M31" s="258"/>
    </row>
    <row r="32" spans="1:13" s="121" customFormat="1" ht="21" customHeight="1" x14ac:dyDescent="0.25">
      <c r="A32" s="116"/>
      <c r="B32" s="88"/>
      <c r="C32" s="100" t="s">
        <v>173</v>
      </c>
      <c r="D32" s="100"/>
      <c r="E32" s="100"/>
      <c r="F32" s="89"/>
      <c r="G32" s="1095"/>
      <c r="H32" s="1095"/>
      <c r="I32" s="1095"/>
      <c r="J32" s="1095"/>
      <c r="K32" s="1095"/>
      <c r="L32" s="1095"/>
      <c r="M32" s="258"/>
    </row>
    <row r="33" spans="1:13" s="121" customFormat="1" ht="21" customHeight="1" x14ac:dyDescent="0.25">
      <c r="A33" s="116"/>
      <c r="B33" s="88"/>
      <c r="C33" s="100" t="s">
        <v>174</v>
      </c>
      <c r="D33" s="100"/>
      <c r="E33" s="100"/>
      <c r="F33" s="89"/>
      <c r="G33" s="1096"/>
      <c r="H33" s="1096"/>
      <c r="I33" s="1096"/>
      <c r="J33" s="1096"/>
      <c r="K33" s="1096"/>
      <c r="L33" s="1096"/>
      <c r="M33" s="258"/>
    </row>
    <row r="34" spans="1:13" s="122" customFormat="1" ht="9" customHeight="1" x14ac:dyDescent="0.25">
      <c r="A34" s="113"/>
      <c r="B34" s="97"/>
      <c r="C34" s="137"/>
      <c r="D34" s="136"/>
      <c r="E34" s="136"/>
      <c r="F34" s="101"/>
      <c r="G34" s="137"/>
      <c r="H34" s="101"/>
      <c r="I34" s="136"/>
      <c r="J34" s="136"/>
      <c r="K34" s="136"/>
      <c r="L34" s="136"/>
      <c r="M34" s="146"/>
    </row>
    <row r="35" spans="1:13" s="122" customFormat="1" ht="18" customHeight="1" x14ac:dyDescent="0.25">
      <c r="A35" s="113"/>
      <c r="B35" s="277" t="s">
        <v>57</v>
      </c>
      <c r="C35" s="282"/>
      <c r="D35" s="282"/>
      <c r="E35" s="282"/>
      <c r="F35" s="282"/>
      <c r="G35" s="282"/>
      <c r="H35" s="282"/>
      <c r="I35" s="282"/>
      <c r="J35" s="282"/>
      <c r="K35" s="282"/>
      <c r="L35" s="282"/>
      <c r="M35" s="276"/>
    </row>
    <row r="36" spans="1:13" ht="42" customHeight="1" x14ac:dyDescent="0.25">
      <c r="B36" s="92"/>
      <c r="C36" s="868"/>
      <c r="D36" s="868"/>
      <c r="E36" s="868"/>
      <c r="F36" s="868"/>
      <c r="G36" s="868"/>
      <c r="H36" s="868"/>
      <c r="I36" s="868"/>
      <c r="J36" s="868"/>
      <c r="K36" s="868"/>
      <c r="L36" s="868"/>
      <c r="M36" s="329"/>
    </row>
    <row r="37" spans="1:13" ht="9" customHeight="1" x14ac:dyDescent="0.25">
      <c r="B37" s="94"/>
      <c r="C37" s="95"/>
      <c r="D37" s="95"/>
      <c r="E37" s="95"/>
      <c r="F37" s="95"/>
      <c r="G37" s="95"/>
      <c r="H37" s="95"/>
      <c r="I37" s="95"/>
      <c r="J37" s="95"/>
      <c r="K37" s="95"/>
      <c r="L37" s="95"/>
      <c r="M37" s="96"/>
    </row>
    <row r="38" spans="1:13" x14ac:dyDescent="0.25">
      <c r="B38" s="192" t="s">
        <v>388</v>
      </c>
      <c r="C38" s="8"/>
      <c r="D38" s="8"/>
      <c r="E38" s="8"/>
      <c r="F38" s="8"/>
      <c r="G38" s="8"/>
      <c r="H38" s="8"/>
      <c r="I38" s="8"/>
      <c r="J38" s="8"/>
      <c r="K38" s="8"/>
      <c r="L38" s="8"/>
      <c r="M38" s="8"/>
    </row>
  </sheetData>
  <sheetProtection algorithmName="SHA-512" hashValue="/hOgxX914q+51yXdjfxqTwpQDrWQ5No2SuGlEFTBL/GL+0AQjc5jdr1Ixjjl2HQEFzV195DKRYwS6Sx23BolTQ==" saltValue="oWV0Q7daqxuHqJu0WjnZLA==" spinCount="100000" sheet="1" objects="1" scenarios="1"/>
  <mergeCells count="21">
    <mergeCell ref="C12:E12"/>
    <mergeCell ref="C13:E13"/>
    <mergeCell ref="B23:M23"/>
    <mergeCell ref="C19:E19"/>
    <mergeCell ref="J12:L12"/>
    <mergeCell ref="J15:L15"/>
    <mergeCell ref="F16:L16"/>
    <mergeCell ref="F17:L17"/>
    <mergeCell ref="J14:L14"/>
    <mergeCell ref="C36:L36"/>
    <mergeCell ref="G32:L32"/>
    <mergeCell ref="G33:L33"/>
    <mergeCell ref="G29:L29"/>
    <mergeCell ref="G30:L30"/>
    <mergeCell ref="G31:L31"/>
    <mergeCell ref="C24:L24"/>
    <mergeCell ref="C15:E15"/>
    <mergeCell ref="G28:L28"/>
    <mergeCell ref="F19:L19"/>
    <mergeCell ref="F21:I21"/>
    <mergeCell ref="F18:L18"/>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54" r:id="rId4" name="Check Box 30">
              <controlPr defaultSize="0" autoFill="0" autoLine="0" autoPict="0">
                <anchor moveWithCells="1">
                  <from>
                    <xdr:col>6</xdr:col>
                    <xdr:colOff>0</xdr:colOff>
                    <xdr:row>26</xdr:row>
                    <xdr:rowOff>7620</xdr:rowOff>
                  </from>
                  <to>
                    <xdr:col>7</xdr:col>
                    <xdr:colOff>30480</xdr:colOff>
                    <xdr:row>26</xdr:row>
                    <xdr:rowOff>228600</xdr:rowOff>
                  </to>
                </anchor>
              </controlPr>
            </control>
          </mc:Choice>
        </mc:AlternateContent>
        <mc:AlternateContent xmlns:mc="http://schemas.openxmlformats.org/markup-compatibility/2006">
          <mc:Choice Requires="x14">
            <control shapeId="26655" r:id="rId5" name="Check Box 31">
              <controlPr defaultSize="0" autoFill="0" autoLine="0" autoPict="0">
                <anchor moveWithCells="1">
                  <from>
                    <xdr:col>8</xdr:col>
                    <xdr:colOff>0</xdr:colOff>
                    <xdr:row>26</xdr:row>
                    <xdr:rowOff>7620</xdr:rowOff>
                  </from>
                  <to>
                    <xdr:col>9</xdr:col>
                    <xdr:colOff>30480</xdr:colOff>
                    <xdr:row>26</xdr:row>
                    <xdr:rowOff>228600</xdr:rowOff>
                  </to>
                </anchor>
              </controlPr>
            </control>
          </mc:Choice>
        </mc:AlternateContent>
        <mc:AlternateContent xmlns:mc="http://schemas.openxmlformats.org/markup-compatibility/2006">
          <mc:Choice Requires="x14">
            <control shapeId="26657" r:id="rId6" name="Check Box 33">
              <controlPr defaultSize="0" autoFill="0" autoLine="0" autoPict="0">
                <anchor moveWithCells="1">
                  <from>
                    <xdr:col>5</xdr:col>
                    <xdr:colOff>45720</xdr:colOff>
                    <xdr:row>11</xdr:row>
                    <xdr:rowOff>15240</xdr:rowOff>
                  </from>
                  <to>
                    <xdr:col>6</xdr:col>
                    <xdr:colOff>15240</xdr:colOff>
                    <xdr:row>11</xdr:row>
                    <xdr:rowOff>243840</xdr:rowOff>
                  </to>
                </anchor>
              </controlPr>
            </control>
          </mc:Choice>
        </mc:AlternateContent>
        <mc:AlternateContent xmlns:mc="http://schemas.openxmlformats.org/markup-compatibility/2006">
          <mc:Choice Requires="x14">
            <control shapeId="26658" r:id="rId7" name="Check Box 34">
              <controlPr defaultSize="0" autoFill="0" autoLine="0" autoPict="0">
                <anchor moveWithCells="1">
                  <from>
                    <xdr:col>7</xdr:col>
                    <xdr:colOff>45720</xdr:colOff>
                    <xdr:row>11</xdr:row>
                    <xdr:rowOff>15240</xdr:rowOff>
                  </from>
                  <to>
                    <xdr:col>8</xdr:col>
                    <xdr:colOff>15240</xdr:colOff>
                    <xdr:row>11</xdr:row>
                    <xdr:rowOff>243840</xdr:rowOff>
                  </to>
                </anchor>
              </controlPr>
            </control>
          </mc:Choice>
        </mc:AlternateContent>
        <mc:AlternateContent xmlns:mc="http://schemas.openxmlformats.org/markup-compatibility/2006">
          <mc:Choice Requires="x14">
            <control shapeId="26670" r:id="rId8" name="Check Box 46">
              <controlPr defaultSize="0" autoFill="0" autoLine="0" autoPict="0">
                <anchor moveWithCells="1">
                  <from>
                    <xdr:col>5</xdr:col>
                    <xdr:colOff>45720</xdr:colOff>
                    <xdr:row>14</xdr:row>
                    <xdr:rowOff>7620</xdr:rowOff>
                  </from>
                  <to>
                    <xdr:col>6</xdr:col>
                    <xdr:colOff>15240</xdr:colOff>
                    <xdr:row>14</xdr:row>
                    <xdr:rowOff>228600</xdr:rowOff>
                  </to>
                </anchor>
              </controlPr>
            </control>
          </mc:Choice>
        </mc:AlternateContent>
        <mc:AlternateContent xmlns:mc="http://schemas.openxmlformats.org/markup-compatibility/2006">
          <mc:Choice Requires="x14">
            <control shapeId="26671" r:id="rId9" name="Check Box 47">
              <controlPr defaultSize="0" autoFill="0" autoLine="0" autoPict="0">
                <anchor moveWithCells="1">
                  <from>
                    <xdr:col>7</xdr:col>
                    <xdr:colOff>45720</xdr:colOff>
                    <xdr:row>14</xdr:row>
                    <xdr:rowOff>7620</xdr:rowOff>
                  </from>
                  <to>
                    <xdr:col>8</xdr:col>
                    <xdr:colOff>15240</xdr:colOff>
                    <xdr:row>14</xdr:row>
                    <xdr:rowOff>228600</xdr:rowOff>
                  </to>
                </anchor>
              </controlPr>
            </control>
          </mc:Choice>
        </mc:AlternateContent>
        <mc:AlternateContent xmlns:mc="http://schemas.openxmlformats.org/markup-compatibility/2006">
          <mc:Choice Requires="x14">
            <control shapeId="26674" r:id="rId10" name="Check Box 50">
              <controlPr defaultSize="0" autoFill="0" autoLine="0" autoPict="0">
                <anchor moveWithCells="1">
                  <from>
                    <xdr:col>5</xdr:col>
                    <xdr:colOff>45720</xdr:colOff>
                    <xdr:row>13</xdr:row>
                    <xdr:rowOff>7620</xdr:rowOff>
                  </from>
                  <to>
                    <xdr:col>6</xdr:col>
                    <xdr:colOff>15240</xdr:colOff>
                    <xdr:row>13</xdr:row>
                    <xdr:rowOff>228600</xdr:rowOff>
                  </to>
                </anchor>
              </controlPr>
            </control>
          </mc:Choice>
        </mc:AlternateContent>
        <mc:AlternateContent xmlns:mc="http://schemas.openxmlformats.org/markup-compatibility/2006">
          <mc:Choice Requires="x14">
            <control shapeId="26675" r:id="rId11" name="Check Box 51">
              <controlPr defaultSize="0" autoFill="0" autoLine="0" autoPict="0">
                <anchor moveWithCells="1">
                  <from>
                    <xdr:col>7</xdr:col>
                    <xdr:colOff>45720</xdr:colOff>
                    <xdr:row>13</xdr:row>
                    <xdr:rowOff>7620</xdr:rowOff>
                  </from>
                  <to>
                    <xdr:col>8</xdr:col>
                    <xdr:colOff>15240</xdr:colOff>
                    <xdr:row>13</xdr:row>
                    <xdr:rowOff>228600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1"/>
  <dimension ref="A1:AA26"/>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2" width="5.77734375" style="123" customWidth="1"/>
    <col min="3" max="3" width="68.77734375" style="123" customWidth="1"/>
    <col min="4" max="4" width="30.77734375" style="123" customWidth="1"/>
    <col min="5" max="6" width="15.21875" style="123" customWidth="1"/>
    <col min="7" max="16384" width="9.33203125" style="123"/>
  </cols>
  <sheetData>
    <row r="1" spans="1:27" s="115" customFormat="1" ht="3" customHeight="1" x14ac:dyDescent="0.25">
      <c r="A1" s="108"/>
      <c r="AA1" s="816"/>
    </row>
    <row r="2" spans="1:27" s="117" customFormat="1" ht="21" customHeight="1" x14ac:dyDescent="0.35">
      <c r="A2" s="109"/>
      <c r="B2" s="436" t="s">
        <v>464</v>
      </c>
      <c r="C2" s="437"/>
      <c r="D2" s="438"/>
      <c r="E2" s="438"/>
      <c r="F2" s="632" t="s">
        <v>320</v>
      </c>
    </row>
    <row r="3" spans="1:27" s="117" customFormat="1" ht="4.5" customHeight="1" x14ac:dyDescent="0.35">
      <c r="A3" s="109"/>
      <c r="B3" s="633"/>
      <c r="C3" s="634"/>
      <c r="D3" s="455"/>
      <c r="E3" s="455"/>
      <c r="F3" s="564"/>
    </row>
    <row r="4" spans="1:27" s="117" customFormat="1" ht="18" x14ac:dyDescent="0.35">
      <c r="A4" s="109"/>
      <c r="B4" s="45" t="str">
        <f>CONCATENATE(Cover!D21,"  ",Cover!E21)</f>
        <v xml:space="preserve">FACILITY NAME:  </v>
      </c>
      <c r="C4" s="635"/>
      <c r="D4" s="537" t="str">
        <f>CONCATENATE(Cover!D26,"  ",Cover!E26)</f>
        <v xml:space="preserve">CONSULTANT:  </v>
      </c>
      <c r="E4" s="533"/>
      <c r="F4" s="565"/>
    </row>
    <row r="5" spans="1:27" s="118" customFormat="1" ht="5.25" customHeight="1" x14ac:dyDescent="0.3">
      <c r="A5" s="110"/>
      <c r="B5" s="439"/>
      <c r="C5" s="439"/>
      <c r="D5" s="439"/>
      <c r="E5" s="439"/>
      <c r="F5" s="439"/>
    </row>
    <row r="6" spans="1:27" s="118" customFormat="1" ht="18" x14ac:dyDescent="0.35">
      <c r="A6" s="110"/>
      <c r="B6" s="77" t="str">
        <f>CONCATENATE(Cover!D23,"  ",Cover!E23)</f>
        <v xml:space="preserve">PROGRAM NO.:  </v>
      </c>
      <c r="C6" s="440"/>
      <c r="D6" s="79" t="str">
        <f>CONCATENATE(Cover!D24,"  ",Cover!E24)</f>
        <v xml:space="preserve">FACILITY NO.:  </v>
      </c>
      <c r="E6" s="441"/>
      <c r="F6" s="442"/>
    </row>
    <row r="7" spans="1:27" s="118" customFormat="1" ht="4.5" customHeight="1" x14ac:dyDescent="0.35">
      <c r="A7" s="110"/>
      <c r="B7" s="439"/>
      <c r="C7" s="439"/>
      <c r="D7" s="443"/>
      <c r="E7" s="443"/>
      <c r="F7" s="444"/>
    </row>
    <row r="8" spans="1:27" s="118" customFormat="1" ht="18" x14ac:dyDescent="0.35">
      <c r="A8" s="110"/>
      <c r="B8" s="78" t="str">
        <f>IF(Cover!E27="",Cover!D27,CONCATENATE(Cover!D27,"  ",TEXT(Cover!E27,"dd-mmm-yy")))</f>
        <v>COMPLETION DATE:</v>
      </c>
      <c r="C8" s="440"/>
      <c r="D8" s="80" t="str">
        <f>CONCATENATE(Cover!D28,"  ",Cover!E28)</f>
        <v xml:space="preserve">PREPARED BY:  </v>
      </c>
      <c r="E8" s="445"/>
      <c r="F8" s="442"/>
    </row>
    <row r="9" spans="1:27" s="119" customFormat="1" ht="3" customHeight="1" x14ac:dyDescent="0.3">
      <c r="A9" s="111"/>
      <c r="B9" s="446"/>
      <c r="C9" s="447"/>
      <c r="D9" s="447"/>
      <c r="E9" s="448"/>
      <c r="F9" s="449"/>
    </row>
    <row r="10" spans="1:27" s="119" customFormat="1" ht="21" customHeight="1" x14ac:dyDescent="0.3">
      <c r="A10" s="111"/>
      <c r="B10" s="1104" t="s">
        <v>175</v>
      </c>
      <c r="C10" s="1105"/>
      <c r="D10" s="1105"/>
      <c r="E10" s="1105"/>
      <c r="F10" s="1106"/>
    </row>
    <row r="11" spans="1:27" s="120" customFormat="1" ht="6" customHeight="1" x14ac:dyDescent="0.3">
      <c r="A11" s="112"/>
      <c r="B11" s="450"/>
      <c r="C11" s="451"/>
      <c r="D11" s="451"/>
      <c r="E11" s="451"/>
      <c r="F11" s="451"/>
    </row>
    <row r="12" spans="1:27" s="122" customFormat="1" ht="50.1" customHeight="1" x14ac:dyDescent="0.25">
      <c r="A12" s="113"/>
      <c r="B12" s="1107"/>
      <c r="C12" s="1108"/>
      <c r="D12" s="1109"/>
      <c r="E12" s="1109"/>
      <c r="F12" s="1110"/>
    </row>
    <row r="13" spans="1:27" s="122" customFormat="1" ht="50.1" customHeight="1" x14ac:dyDescent="0.25">
      <c r="A13" s="113"/>
      <c r="B13" s="1100"/>
      <c r="C13" s="1111"/>
      <c r="D13" s="1112"/>
      <c r="E13" s="1112"/>
      <c r="F13" s="1113"/>
    </row>
    <row r="14" spans="1:27" s="122" customFormat="1" ht="50.1" customHeight="1" x14ac:dyDescent="0.25">
      <c r="A14" s="113"/>
      <c r="B14" s="1100"/>
      <c r="C14" s="1101"/>
      <c r="D14" s="1102"/>
      <c r="E14" s="1102"/>
      <c r="F14" s="1103"/>
    </row>
    <row r="15" spans="1:27" s="122" customFormat="1" ht="50.1" customHeight="1" x14ac:dyDescent="0.25">
      <c r="A15" s="113"/>
      <c r="B15" s="1100"/>
      <c r="C15" s="1101"/>
      <c r="D15" s="1102"/>
      <c r="E15" s="1102"/>
      <c r="F15" s="1103"/>
    </row>
    <row r="16" spans="1:27" s="122" customFormat="1" ht="50.1" customHeight="1" x14ac:dyDescent="0.25">
      <c r="A16" s="113"/>
      <c r="B16" s="1100"/>
      <c r="C16" s="1101"/>
      <c r="D16" s="1102"/>
      <c r="E16" s="1102"/>
      <c r="F16" s="1103"/>
    </row>
    <row r="17" spans="1:6" s="122" customFormat="1" ht="50.1" customHeight="1" x14ac:dyDescent="0.25">
      <c r="A17" s="113"/>
      <c r="B17" s="1100"/>
      <c r="C17" s="1101"/>
      <c r="D17" s="1102"/>
      <c r="E17" s="1102"/>
      <c r="F17" s="1103"/>
    </row>
    <row r="18" spans="1:6" s="122" customFormat="1" ht="50.1" customHeight="1" x14ac:dyDescent="0.25">
      <c r="A18" s="113"/>
      <c r="B18" s="1100"/>
      <c r="C18" s="1101"/>
      <c r="D18" s="1102"/>
      <c r="E18" s="1102"/>
      <c r="F18" s="1103"/>
    </row>
    <row r="19" spans="1:6" s="122" customFormat="1" ht="50.1" customHeight="1" x14ac:dyDescent="0.25">
      <c r="A19" s="113"/>
      <c r="B19" s="1100"/>
      <c r="C19" s="1101"/>
      <c r="D19" s="1102"/>
      <c r="E19" s="1102"/>
      <c r="F19" s="1103"/>
    </row>
    <row r="20" spans="1:6" s="122" customFormat="1" ht="50.1" customHeight="1" x14ac:dyDescent="0.25">
      <c r="A20" s="113"/>
      <c r="B20" s="1100"/>
      <c r="C20" s="1101"/>
      <c r="D20" s="1102"/>
      <c r="E20" s="1102"/>
      <c r="F20" s="1103"/>
    </row>
    <row r="21" spans="1:6" s="122" customFormat="1" ht="50.1" customHeight="1" x14ac:dyDescent="0.25">
      <c r="A21" s="113"/>
      <c r="B21" s="1100"/>
      <c r="C21" s="1101"/>
      <c r="D21" s="1102"/>
      <c r="E21" s="1102"/>
      <c r="F21" s="1103"/>
    </row>
    <row r="22" spans="1:6" s="122" customFormat="1" ht="50.1" customHeight="1" x14ac:dyDescent="0.25">
      <c r="A22" s="113"/>
      <c r="B22" s="1100"/>
      <c r="C22" s="1101"/>
      <c r="D22" s="1102"/>
      <c r="E22" s="1102"/>
      <c r="F22" s="1103"/>
    </row>
    <row r="23" spans="1:6" s="122" customFormat="1" ht="50.1" customHeight="1" x14ac:dyDescent="0.25">
      <c r="A23" s="113"/>
      <c r="B23" s="1100"/>
      <c r="C23" s="1101"/>
      <c r="D23" s="1102"/>
      <c r="E23" s="1102"/>
      <c r="F23" s="1103"/>
    </row>
    <row r="24" spans="1:6" s="122" customFormat="1" ht="50.1" customHeight="1" x14ac:dyDescent="0.25">
      <c r="A24" s="113"/>
      <c r="B24" s="1100"/>
      <c r="C24" s="1101"/>
      <c r="D24" s="1102"/>
      <c r="E24" s="1102"/>
      <c r="F24" s="1103"/>
    </row>
    <row r="25" spans="1:6" s="122" customFormat="1" ht="50.1" customHeight="1" x14ac:dyDescent="0.25">
      <c r="A25" s="113"/>
      <c r="B25" s="1114"/>
      <c r="C25" s="1115"/>
      <c r="D25" s="1116"/>
      <c r="E25" s="1116"/>
      <c r="F25" s="1117"/>
    </row>
    <row r="26" spans="1:6" ht="15" customHeight="1" x14ac:dyDescent="0.35">
      <c r="B26" s="8"/>
      <c r="C26" s="8"/>
      <c r="D26" s="8"/>
      <c r="E26" s="789"/>
      <c r="F26" s="790"/>
    </row>
  </sheetData>
  <sheetProtection algorithmName="SHA-512" hashValue="qcrYwnISLRqARkMn8IE9IMo17B5vB/DR6WZaOO4ZziYHAV4/2L9mxcW0R68a8Mt/KCgAjMSWDu1gpJisbGSwtw==" saltValue="dlxm1GI4NZGejfMWC+EqZA==" spinCount="100000" sheet="1" objects="1" scenarios="1"/>
  <mergeCells count="15">
    <mergeCell ref="B24:B25"/>
    <mergeCell ref="C24:F25"/>
    <mergeCell ref="B20:B21"/>
    <mergeCell ref="C20:F21"/>
    <mergeCell ref="B22:B23"/>
    <mergeCell ref="C22:F23"/>
    <mergeCell ref="B16:B17"/>
    <mergeCell ref="C16:F17"/>
    <mergeCell ref="B18:B19"/>
    <mergeCell ref="C18:F19"/>
    <mergeCell ref="B10:F10"/>
    <mergeCell ref="B12:B13"/>
    <mergeCell ref="C12:F13"/>
    <mergeCell ref="B14:B15"/>
    <mergeCell ref="C14:F15"/>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2"/>
  <dimension ref="A1:F26"/>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2" width="5.77734375" style="123" customWidth="1"/>
    <col min="3" max="3" width="68.77734375" style="123" customWidth="1"/>
    <col min="4" max="4" width="30.77734375" style="123" customWidth="1"/>
    <col min="5" max="6" width="15.21875" style="123" customWidth="1"/>
    <col min="7" max="16384" width="9.33203125" style="123"/>
  </cols>
  <sheetData>
    <row r="1" spans="1:6" s="115" customFormat="1" ht="3" customHeight="1" x14ac:dyDescent="0.25">
      <c r="A1" s="108"/>
    </row>
    <row r="2" spans="1:6" s="117" customFormat="1" ht="21" customHeight="1" x14ac:dyDescent="0.35">
      <c r="A2" s="109"/>
      <c r="B2" s="436" t="s">
        <v>464</v>
      </c>
      <c r="C2" s="437"/>
      <c r="D2" s="438"/>
      <c r="E2" s="438"/>
      <c r="F2" s="632" t="s">
        <v>320</v>
      </c>
    </row>
    <row r="3" spans="1:6" s="117" customFormat="1" ht="4.5" customHeight="1" x14ac:dyDescent="0.35">
      <c r="A3" s="109"/>
      <c r="B3" s="633"/>
      <c r="C3" s="634"/>
      <c r="D3" s="455"/>
      <c r="E3" s="455"/>
      <c r="F3" s="564"/>
    </row>
    <row r="4" spans="1:6" s="117" customFormat="1" ht="18" x14ac:dyDescent="0.35">
      <c r="A4" s="109"/>
      <c r="B4" s="45" t="str">
        <f>CONCATENATE(Cover!D21,"  ",Cover!E21)</f>
        <v xml:space="preserve">FACILITY NAME:  </v>
      </c>
      <c r="C4" s="635"/>
      <c r="D4" s="537" t="str">
        <f>CONCATENATE(Cover!D26,"  ",Cover!E26)</f>
        <v xml:space="preserve">CONSULTANT:  </v>
      </c>
      <c r="E4" s="533"/>
      <c r="F4" s="565"/>
    </row>
    <row r="5" spans="1:6" s="118" customFormat="1" ht="5.25" customHeight="1" x14ac:dyDescent="0.3">
      <c r="A5" s="110"/>
      <c r="B5" s="439"/>
      <c r="C5" s="439"/>
      <c r="D5" s="439"/>
      <c r="E5" s="439"/>
      <c r="F5" s="439"/>
    </row>
    <row r="6" spans="1:6" s="118" customFormat="1" ht="18" x14ac:dyDescent="0.35">
      <c r="A6" s="110"/>
      <c r="B6" s="77" t="str">
        <f>CONCATENATE(Cover!D23,"  ",Cover!E23)</f>
        <v xml:space="preserve">PROGRAM NO.:  </v>
      </c>
      <c r="C6" s="440"/>
      <c r="D6" s="79" t="str">
        <f>CONCATENATE(Cover!D24,"  ",Cover!E24)</f>
        <v xml:space="preserve">FACILITY NO.:  </v>
      </c>
      <c r="E6" s="441"/>
      <c r="F6" s="442"/>
    </row>
    <row r="7" spans="1:6" s="118" customFormat="1" ht="4.5" customHeight="1" x14ac:dyDescent="0.35">
      <c r="A7" s="110"/>
      <c r="B7" s="439"/>
      <c r="C7" s="439"/>
      <c r="D7" s="443"/>
      <c r="E7" s="443"/>
      <c r="F7" s="444"/>
    </row>
    <row r="8" spans="1:6" s="118" customFormat="1" ht="18" x14ac:dyDescent="0.35">
      <c r="A8" s="110"/>
      <c r="B8" s="78" t="str">
        <f>IF(Cover!E27="",Cover!D27,CONCATENATE(Cover!D27,"  ",TEXT(Cover!E27,"dd-mmm-yy")))</f>
        <v>COMPLETION DATE:</v>
      </c>
      <c r="C8" s="440"/>
      <c r="D8" s="80" t="str">
        <f>CONCATENATE(Cover!D28,"  ",Cover!E28)</f>
        <v xml:space="preserve">PREPARED BY:  </v>
      </c>
      <c r="E8" s="445"/>
      <c r="F8" s="442"/>
    </row>
    <row r="9" spans="1:6" s="119" customFormat="1" ht="3" customHeight="1" x14ac:dyDescent="0.3">
      <c r="A9" s="111"/>
      <c r="B9" s="446"/>
      <c r="C9" s="447"/>
      <c r="D9" s="447"/>
      <c r="E9" s="448"/>
      <c r="F9" s="449"/>
    </row>
    <row r="10" spans="1:6" s="119" customFormat="1" ht="21" customHeight="1" x14ac:dyDescent="0.3">
      <c r="A10" s="111"/>
      <c r="B10" s="1104" t="s">
        <v>175</v>
      </c>
      <c r="C10" s="1105"/>
      <c r="D10" s="1105"/>
      <c r="E10" s="1105"/>
      <c r="F10" s="1106"/>
    </row>
    <row r="11" spans="1:6" s="120" customFormat="1" ht="6" customHeight="1" x14ac:dyDescent="0.3">
      <c r="A11" s="112"/>
      <c r="B11" s="450"/>
      <c r="C11" s="451"/>
      <c r="D11" s="451"/>
      <c r="E11" s="451"/>
      <c r="F11" s="451"/>
    </row>
    <row r="12" spans="1:6" s="122" customFormat="1" ht="50.1" customHeight="1" x14ac:dyDescent="0.25">
      <c r="A12" s="113"/>
      <c r="B12" s="1107"/>
      <c r="C12" s="1108"/>
      <c r="D12" s="1109"/>
      <c r="E12" s="1109"/>
      <c r="F12" s="1110"/>
    </row>
    <row r="13" spans="1:6" s="122" customFormat="1" ht="50.1" customHeight="1" x14ac:dyDescent="0.25">
      <c r="A13" s="113"/>
      <c r="B13" s="1100"/>
      <c r="C13" s="1111"/>
      <c r="D13" s="1112"/>
      <c r="E13" s="1112"/>
      <c r="F13" s="1113"/>
    </row>
    <row r="14" spans="1:6" s="122" customFormat="1" ht="50.1" customHeight="1" x14ac:dyDescent="0.25">
      <c r="A14" s="113"/>
      <c r="B14" s="1100"/>
      <c r="C14" s="1101"/>
      <c r="D14" s="1102"/>
      <c r="E14" s="1102"/>
      <c r="F14" s="1103"/>
    </row>
    <row r="15" spans="1:6" s="122" customFormat="1" ht="50.1" customHeight="1" x14ac:dyDescent="0.25">
      <c r="A15" s="113"/>
      <c r="B15" s="1100"/>
      <c r="C15" s="1101"/>
      <c r="D15" s="1102"/>
      <c r="E15" s="1102"/>
      <c r="F15" s="1103"/>
    </row>
    <row r="16" spans="1:6" s="122" customFormat="1" ht="50.1" customHeight="1" x14ac:dyDescent="0.25">
      <c r="A16" s="113"/>
      <c r="B16" s="1100"/>
      <c r="C16" s="1101"/>
      <c r="D16" s="1102"/>
      <c r="E16" s="1102"/>
      <c r="F16" s="1103"/>
    </row>
    <row r="17" spans="1:6" s="122" customFormat="1" ht="50.1" customHeight="1" x14ac:dyDescent="0.25">
      <c r="A17" s="113"/>
      <c r="B17" s="1100"/>
      <c r="C17" s="1101"/>
      <c r="D17" s="1102"/>
      <c r="E17" s="1102"/>
      <c r="F17" s="1103"/>
    </row>
    <row r="18" spans="1:6" s="122" customFormat="1" ht="50.1" customHeight="1" x14ac:dyDescent="0.25">
      <c r="A18" s="113"/>
      <c r="B18" s="1100"/>
      <c r="C18" s="1101"/>
      <c r="D18" s="1102"/>
      <c r="E18" s="1102"/>
      <c r="F18" s="1103"/>
    </row>
    <row r="19" spans="1:6" s="122" customFormat="1" ht="50.1" customHeight="1" x14ac:dyDescent="0.25">
      <c r="A19" s="113"/>
      <c r="B19" s="1100"/>
      <c r="C19" s="1101"/>
      <c r="D19" s="1102"/>
      <c r="E19" s="1102"/>
      <c r="F19" s="1103"/>
    </row>
    <row r="20" spans="1:6" s="122" customFormat="1" ht="50.1" customHeight="1" x14ac:dyDescent="0.25">
      <c r="A20" s="113"/>
      <c r="B20" s="1100"/>
      <c r="C20" s="1101"/>
      <c r="D20" s="1102"/>
      <c r="E20" s="1102"/>
      <c r="F20" s="1103"/>
    </row>
    <row r="21" spans="1:6" s="122" customFormat="1" ht="50.1" customHeight="1" x14ac:dyDescent="0.25">
      <c r="A21" s="113"/>
      <c r="B21" s="1100"/>
      <c r="C21" s="1101"/>
      <c r="D21" s="1102"/>
      <c r="E21" s="1102"/>
      <c r="F21" s="1103"/>
    </row>
    <row r="22" spans="1:6" s="122" customFormat="1" ht="50.1" customHeight="1" x14ac:dyDescent="0.25">
      <c r="A22" s="113"/>
      <c r="B22" s="1100"/>
      <c r="C22" s="1101"/>
      <c r="D22" s="1102"/>
      <c r="E22" s="1102"/>
      <c r="F22" s="1103"/>
    </row>
    <row r="23" spans="1:6" s="122" customFormat="1" ht="50.1" customHeight="1" x14ac:dyDescent="0.25">
      <c r="A23" s="113"/>
      <c r="B23" s="1100"/>
      <c r="C23" s="1101"/>
      <c r="D23" s="1102"/>
      <c r="E23" s="1102"/>
      <c r="F23" s="1103"/>
    </row>
    <row r="24" spans="1:6" s="122" customFormat="1" ht="50.1" customHeight="1" x14ac:dyDescent="0.25">
      <c r="A24" s="113"/>
      <c r="B24" s="1100"/>
      <c r="C24" s="1101"/>
      <c r="D24" s="1102"/>
      <c r="E24" s="1102"/>
      <c r="F24" s="1103"/>
    </row>
    <row r="25" spans="1:6" s="122" customFormat="1" ht="50.1" customHeight="1" x14ac:dyDescent="0.25">
      <c r="A25" s="113"/>
      <c r="B25" s="1114"/>
      <c r="C25" s="1115"/>
      <c r="D25" s="1116"/>
      <c r="E25" s="1116"/>
      <c r="F25" s="1117"/>
    </row>
    <row r="26" spans="1:6" ht="15" customHeight="1" x14ac:dyDescent="0.35">
      <c r="B26" s="8"/>
      <c r="C26" s="8"/>
      <c r="D26" s="8"/>
      <c r="E26" s="789"/>
      <c r="F26" s="790"/>
    </row>
  </sheetData>
  <sheetProtection algorithmName="SHA-512" hashValue="iOLQBPw/kJmbADPUiZh5+ELw2ppwUFJVQm2mnVAiqDN/pFYcr1fw3Epibxgi3THwP4JLYbWvAQ6RYopjHGiveA==" saltValue="+ZjknFKLOyz9yLWR5DExjQ==" spinCount="100000" sheet="1" objects="1" scenarios="1"/>
  <mergeCells count="15">
    <mergeCell ref="B16:B17"/>
    <mergeCell ref="C16:F17"/>
    <mergeCell ref="B10:F10"/>
    <mergeCell ref="B12:B13"/>
    <mergeCell ref="C12:F13"/>
    <mergeCell ref="B14:B15"/>
    <mergeCell ref="C14:F15"/>
    <mergeCell ref="B18:B19"/>
    <mergeCell ref="C18:F19"/>
    <mergeCell ref="B24:B25"/>
    <mergeCell ref="C24:F25"/>
    <mergeCell ref="B20:B21"/>
    <mergeCell ref="C20:F21"/>
    <mergeCell ref="B22:B23"/>
    <mergeCell ref="C22:F23"/>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
  <dimension ref="A1"/>
  <sheetViews>
    <sheetView workbookViewId="0"/>
  </sheetViews>
  <sheetFormatPr defaultRowHeight="13.2" x14ac:dyDescent="0.25"/>
  <sheetData/>
  <sheetProtection algorithmName="SHA-512" hashValue="NbMqqP686UxHRRGu72L06EkW2HQtpkW9jQbdWFlGpY/0T+kWO4uHrQuPeiR6B0RaxNCHbZWFlDaaiEkO/+047g==" saltValue="PkBbl8r9XRZsyhUQRsn7xQ==" spinCount="100000" sheet="1" objects="1" scenarios="1"/>
  <pageMargins left="0.7" right="0.7" top="0.75" bottom="0.75" header="0.3" footer="0.3"/>
  <pageSetup orientation="portrait" verticalDpi="0" r:id="rId1"/>
  <headerFooter>
    <oddFooter>&amp;L(Version 7.0, revised July 2025)</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6"/>
  <dimension ref="A1"/>
  <sheetViews>
    <sheetView workbookViewId="0"/>
  </sheetViews>
  <sheetFormatPr defaultRowHeight="13.2" x14ac:dyDescent="0.25"/>
  <sheetData/>
  <sheetProtection algorithmName="SHA-512" hashValue="bSwlF/m6ylJpckfgQivQcPemYYwGFYTDSKfLEOnHSPINX8OYJ8ahYD6QFDjEnW0rXCGcxaOu6QARUCdpuBgjxw==" saltValue="I+AmufafA7Gxorp3PyzXrQ==" spinCount="100000" sheet="1" objects="1" scenarios="1"/>
  <pageMargins left="0.7" right="0.7" top="0.75" bottom="0.75" header="0.3" footer="0.3"/>
  <pageSetup orientation="portrait" verticalDpi="0" r:id="rId1"/>
  <headerFooter>
    <oddFooter>&amp;L(Version 7.0, revised July 2025)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J45"/>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3" width="3.77734375" style="123" customWidth="1"/>
    <col min="4" max="4" width="52.77734375" style="123" customWidth="1"/>
    <col min="5" max="5" width="3.77734375" style="123" customWidth="1"/>
    <col min="6" max="6" width="8.77734375" style="123" customWidth="1"/>
    <col min="7" max="7" width="17" style="123" customWidth="1"/>
    <col min="8" max="8" width="3.77734375" style="123" customWidth="1"/>
    <col min="9" max="10" width="11.44140625" style="123" customWidth="1"/>
    <col min="11" max="11" width="3.77734375" style="123" customWidth="1"/>
    <col min="12" max="16384" width="9.33203125" style="123"/>
  </cols>
  <sheetData>
    <row r="1" spans="1:36" s="115" customFormat="1" ht="3.75" customHeight="1" x14ac:dyDescent="0.25">
      <c r="A1" s="108"/>
    </row>
    <row r="2" spans="1:36" s="43" customFormat="1" ht="21" customHeight="1" x14ac:dyDescent="0.35">
      <c r="A2" s="109"/>
      <c r="B2" s="45" t="s">
        <v>464</v>
      </c>
      <c r="C2" s="82"/>
      <c r="D2" s="82"/>
      <c r="E2" s="70"/>
      <c r="F2" s="70"/>
      <c r="G2" s="153"/>
      <c r="H2" s="153"/>
      <c r="I2" s="153"/>
      <c r="J2" s="153"/>
      <c r="K2" s="562" t="s">
        <v>257</v>
      </c>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36" s="43" customFormat="1" ht="5.25" customHeight="1" x14ac:dyDescent="0.35">
      <c r="A3" s="109"/>
      <c r="B3" s="529"/>
      <c r="C3" s="529"/>
      <c r="D3" s="529"/>
      <c r="E3" s="530"/>
      <c r="F3" s="530"/>
      <c r="G3" s="455"/>
      <c r="H3" s="455"/>
      <c r="I3" s="455"/>
      <c r="J3" s="455"/>
      <c r="K3" s="531"/>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row>
    <row r="4" spans="1:36" s="43" customFormat="1" ht="21" customHeight="1" x14ac:dyDescent="0.35">
      <c r="A4" s="109"/>
      <c r="B4" s="45" t="str">
        <f>CONCATENATE(Cover!D21,"  ",Cover!E21)</f>
        <v xml:space="preserve">FACILITY NAME:  </v>
      </c>
      <c r="C4" s="82"/>
      <c r="D4" s="532"/>
      <c r="E4" s="537" t="str">
        <f>CONCATENATE(Cover!D26,"  ",Cover!E26)</f>
        <v xml:space="preserve">CONSULTANT:  </v>
      </c>
      <c r="F4" s="70"/>
      <c r="G4" s="533"/>
      <c r="H4" s="533"/>
      <c r="I4" s="533"/>
      <c r="J4" s="533"/>
      <c r="K4" s="534"/>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36" s="41" customFormat="1" ht="5.25" customHeight="1" x14ac:dyDescent="0.3">
      <c r="A5" s="110"/>
      <c r="B5" s="9"/>
      <c r="C5" s="9"/>
      <c r="D5" s="9"/>
      <c r="E5" s="9"/>
      <c r="F5" s="9"/>
      <c r="G5" s="9"/>
      <c r="H5" s="9"/>
      <c r="I5" s="9"/>
      <c r="J5" s="9"/>
      <c r="K5" s="9"/>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row>
    <row r="6" spans="1:36" s="41" customFormat="1" ht="21" customHeight="1" x14ac:dyDescent="0.3">
      <c r="A6" s="110"/>
      <c r="B6" s="77" t="str">
        <f>CONCATENATE(Cover!D23,"  ",Cover!E23)</f>
        <v xml:space="preserve">PROGRAM NO.:  </v>
      </c>
      <c r="C6" s="104"/>
      <c r="D6" s="104"/>
      <c r="E6" s="79" t="str">
        <f>CONCATENATE(Cover!D24,"  ",Cover!E24)</f>
        <v xml:space="preserve">FACILITY NO.:  </v>
      </c>
      <c r="F6" s="83"/>
      <c r="G6" s="83"/>
      <c r="H6" s="83"/>
      <c r="I6" s="83"/>
      <c r="J6" s="83"/>
      <c r="K6" s="76"/>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row>
    <row r="7" spans="1:36" s="41" customFormat="1" ht="4.5" customHeight="1" x14ac:dyDescent="0.3">
      <c r="A7" s="110"/>
      <c r="B7" s="9"/>
      <c r="C7" s="9"/>
      <c r="D7" s="9"/>
      <c r="E7" s="14"/>
      <c r="F7" s="14"/>
      <c r="G7" s="14"/>
      <c r="H7" s="14"/>
      <c r="I7" s="14"/>
      <c r="J7" s="14"/>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row>
    <row r="8" spans="1:36" s="41" customFormat="1" ht="21" customHeight="1" x14ac:dyDescent="0.3">
      <c r="A8" s="110"/>
      <c r="B8" s="78" t="str">
        <f>IF(Cover!E27="",Cover!D27,CONCATENATE(Cover!D27,"  ",TEXT(Cover!E27,"dd-mmm-yy")))</f>
        <v>COMPLETION DATE:</v>
      </c>
      <c r="C8" s="105"/>
      <c r="D8" s="105"/>
      <c r="E8" s="80" t="str">
        <f>CONCATENATE(Cover!D28,"  ",Cover!E28)</f>
        <v xml:space="preserve">PREPARED BY:  </v>
      </c>
      <c r="F8" s="72"/>
      <c r="G8" s="72"/>
      <c r="H8" s="72"/>
      <c r="I8" s="72"/>
      <c r="J8" s="72"/>
      <c r="K8" s="76"/>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row>
    <row r="9" spans="1:36" s="42" customFormat="1" ht="3" customHeight="1" x14ac:dyDescent="0.3">
      <c r="A9" s="111"/>
      <c r="B9" s="10"/>
      <c r="C9" s="10"/>
      <c r="D9" s="10"/>
      <c r="E9" s="10"/>
      <c r="F9" s="84"/>
      <c r="G9" s="84"/>
      <c r="H9" s="84"/>
      <c r="I9" s="84"/>
      <c r="J9" s="84"/>
      <c r="K9" s="75"/>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row>
    <row r="10" spans="1:36" s="42" customFormat="1" ht="21" customHeight="1" x14ac:dyDescent="0.3">
      <c r="A10" s="111"/>
      <c r="B10" s="854" t="s">
        <v>35</v>
      </c>
      <c r="C10" s="839"/>
      <c r="D10" s="839"/>
      <c r="E10" s="839"/>
      <c r="F10" s="839"/>
      <c r="G10" s="839"/>
      <c r="H10" s="839"/>
      <c r="I10" s="839"/>
      <c r="J10" s="839"/>
      <c r="K10" s="855"/>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row>
    <row r="11" spans="1:36" s="11" customFormat="1" ht="6" customHeight="1" x14ac:dyDescent="0.3">
      <c r="A11" s="112"/>
      <c r="B11" s="74"/>
      <c r="C11" s="12"/>
      <c r="D11" s="12"/>
      <c r="E11" s="12"/>
      <c r="F11" s="12"/>
      <c r="G11" s="12"/>
      <c r="H11" s="12"/>
      <c r="I11" s="12"/>
      <c r="J11" s="12"/>
      <c r="K11" s="12"/>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row>
    <row r="12" spans="1:36" s="85" customFormat="1" ht="18" customHeight="1" x14ac:dyDescent="0.25">
      <c r="A12" s="116"/>
      <c r="B12" s="86" t="s">
        <v>325</v>
      </c>
      <c r="C12" s="135"/>
      <c r="D12" s="87"/>
      <c r="E12" s="856"/>
      <c r="F12" s="856"/>
      <c r="G12" s="856"/>
      <c r="H12" s="856"/>
      <c r="I12" s="856"/>
      <c r="J12" s="856"/>
      <c r="K12" s="260"/>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row>
    <row r="13" spans="1:36" s="85" customFormat="1" ht="18" customHeight="1" x14ac:dyDescent="0.25">
      <c r="A13" s="116"/>
      <c r="B13" s="88" t="s">
        <v>327</v>
      </c>
      <c r="C13" s="100"/>
      <c r="D13" s="89"/>
      <c r="E13" s="849"/>
      <c r="F13" s="849"/>
      <c r="G13" s="849"/>
      <c r="H13" s="849"/>
      <c r="I13" s="849"/>
      <c r="J13" s="849"/>
      <c r="K13" s="258"/>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4" spans="1:36" s="85" customFormat="1" ht="18" customHeight="1" x14ac:dyDescent="0.25">
      <c r="A14" s="116"/>
      <c r="B14" s="88" t="s">
        <v>326</v>
      </c>
      <c r="C14" s="100"/>
      <c r="D14" s="89"/>
      <c r="E14" s="845"/>
      <c r="F14" s="845"/>
      <c r="G14" s="845"/>
      <c r="H14" s="845"/>
      <c r="I14" s="845"/>
      <c r="J14" s="845"/>
      <c r="K14" s="258"/>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row>
    <row r="15" spans="1:36" s="85" customFormat="1" ht="18" customHeight="1" x14ac:dyDescent="0.25">
      <c r="A15" s="116"/>
      <c r="B15" s="88"/>
      <c r="C15" s="100"/>
      <c r="D15" s="89"/>
      <c r="E15" s="845"/>
      <c r="F15" s="845"/>
      <c r="G15" s="845"/>
      <c r="H15" s="845"/>
      <c r="I15" s="845"/>
      <c r="J15" s="845"/>
      <c r="K15" s="258"/>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row>
    <row r="16" spans="1:36" s="85" customFormat="1" ht="18" customHeight="1" x14ac:dyDescent="0.25">
      <c r="A16" s="116"/>
      <c r="B16" s="88" t="s">
        <v>36</v>
      </c>
      <c r="C16" s="100"/>
      <c r="D16" s="89"/>
      <c r="E16" s="98"/>
      <c r="F16" s="256" t="s">
        <v>37</v>
      </c>
      <c r="G16" s="257"/>
      <c r="H16" s="327" t="s">
        <v>38</v>
      </c>
      <c r="I16" s="257"/>
      <c r="J16" s="257" t="s">
        <v>53</v>
      </c>
      <c r="K16" s="258"/>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row>
    <row r="17" spans="1:36" s="85" customFormat="1" ht="18" customHeight="1" x14ac:dyDescent="0.25">
      <c r="A17" s="116"/>
      <c r="B17" s="88" t="s">
        <v>39</v>
      </c>
      <c r="C17" s="100"/>
      <c r="D17" s="89"/>
      <c r="E17" s="255"/>
      <c r="F17" s="256" t="s">
        <v>40</v>
      </c>
      <c r="G17" s="255"/>
      <c r="H17" s="327" t="s">
        <v>41</v>
      </c>
      <c r="I17" s="257"/>
      <c r="J17" s="257"/>
      <c r="K17" s="258"/>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row>
    <row r="18" spans="1:36" s="85" customFormat="1" ht="18" customHeight="1" x14ac:dyDescent="0.25">
      <c r="A18" s="116"/>
      <c r="B18" s="88" t="s">
        <v>77</v>
      </c>
      <c r="C18" s="100"/>
      <c r="D18" s="89"/>
      <c r="E18" s="98"/>
      <c r="F18" s="256" t="s">
        <v>40</v>
      </c>
      <c r="G18" s="257"/>
      <c r="H18" s="327" t="s">
        <v>41</v>
      </c>
      <c r="I18" s="257"/>
      <c r="J18" s="257"/>
      <c r="K18" s="258"/>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19" spans="1:36" s="85" customFormat="1" ht="18" customHeight="1" x14ac:dyDescent="0.25">
      <c r="A19" s="116"/>
      <c r="B19" s="88" t="s">
        <v>191</v>
      </c>
      <c r="C19" s="100"/>
      <c r="D19" s="89"/>
      <c r="E19" s="98"/>
      <c r="F19" s="256" t="s">
        <v>40</v>
      </c>
      <c r="G19" s="257"/>
      <c r="H19" s="327" t="s">
        <v>41</v>
      </c>
      <c r="I19" s="257"/>
      <c r="J19" s="257" t="s">
        <v>53</v>
      </c>
      <c r="K19" s="258"/>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row>
    <row r="20" spans="1:36" s="85" customFormat="1" ht="18" customHeight="1" x14ac:dyDescent="0.25">
      <c r="A20" s="116"/>
      <c r="B20" s="88" t="s">
        <v>43</v>
      </c>
      <c r="C20" s="100"/>
      <c r="D20" s="89"/>
      <c r="E20" s="98"/>
      <c r="F20" s="256" t="s">
        <v>40</v>
      </c>
      <c r="G20" s="257"/>
      <c r="H20" s="327" t="s">
        <v>41</v>
      </c>
      <c r="I20" s="257"/>
      <c r="J20" s="257"/>
      <c r="K20" s="258"/>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row>
    <row r="21" spans="1:36" s="85" customFormat="1" ht="18" customHeight="1" x14ac:dyDescent="0.25">
      <c r="A21" s="116"/>
      <c r="B21" s="88" t="s">
        <v>184</v>
      </c>
      <c r="C21" s="100"/>
      <c r="D21" s="89"/>
      <c r="E21" s="193"/>
      <c r="F21" s="238" t="s">
        <v>40</v>
      </c>
      <c r="G21" s="302" t="s">
        <v>41</v>
      </c>
      <c r="H21" s="845"/>
      <c r="I21" s="845"/>
      <c r="J21" s="845"/>
      <c r="K21" s="258"/>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row>
    <row r="22" spans="1:36" s="85" customFormat="1" ht="18" customHeight="1" x14ac:dyDescent="0.25">
      <c r="A22" s="116"/>
      <c r="B22" s="88" t="s">
        <v>46</v>
      </c>
      <c r="C22" s="100"/>
      <c r="D22" s="89"/>
      <c r="E22" s="136"/>
      <c r="F22" s="100" t="s">
        <v>40</v>
      </c>
      <c r="G22" s="303" t="s">
        <v>41</v>
      </c>
      <c r="H22" s="845"/>
      <c r="I22" s="845"/>
      <c r="J22" s="845"/>
      <c r="K22" s="258"/>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row>
    <row r="23" spans="1:36" s="85" customFormat="1" ht="18" customHeight="1" x14ac:dyDescent="0.25">
      <c r="A23" s="116"/>
      <c r="B23" s="88" t="s">
        <v>328</v>
      </c>
      <c r="C23" s="100"/>
      <c r="D23" s="89"/>
      <c r="E23" s="136"/>
      <c r="F23" s="100" t="s">
        <v>40</v>
      </c>
      <c r="G23" s="303" t="s">
        <v>41</v>
      </c>
      <c r="H23" s="845"/>
      <c r="I23" s="845"/>
      <c r="J23" s="845"/>
      <c r="K23" s="258"/>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row>
    <row r="24" spans="1:36" s="85" customFormat="1" ht="18" customHeight="1" x14ac:dyDescent="0.25">
      <c r="A24" s="116"/>
      <c r="B24" s="88" t="s">
        <v>47</v>
      </c>
      <c r="C24" s="100"/>
      <c r="D24" s="89"/>
      <c r="E24" s="136"/>
      <c r="F24" s="100" t="s">
        <v>40</v>
      </c>
      <c r="G24" s="303" t="s">
        <v>41</v>
      </c>
      <c r="H24" s="845"/>
      <c r="I24" s="845"/>
      <c r="J24" s="845"/>
      <c r="K24" s="258"/>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row>
    <row r="25" spans="1:36" s="85" customFormat="1" ht="18" customHeight="1" x14ac:dyDescent="0.25">
      <c r="A25" s="116"/>
      <c r="B25" s="88" t="s">
        <v>332</v>
      </c>
      <c r="C25" s="100"/>
      <c r="D25" s="89"/>
      <c r="E25" s="136"/>
      <c r="F25" s="100" t="s">
        <v>40</v>
      </c>
      <c r="G25" s="303" t="s">
        <v>41</v>
      </c>
      <c r="H25" s="845"/>
      <c r="I25" s="846"/>
      <c r="J25" s="846"/>
      <c r="K25" s="258"/>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row>
    <row r="26" spans="1:36" s="85" customFormat="1" ht="18" customHeight="1" x14ac:dyDescent="0.25">
      <c r="A26" s="116"/>
      <c r="B26" s="88" t="s">
        <v>48</v>
      </c>
      <c r="C26" s="100"/>
      <c r="D26" s="89"/>
      <c r="E26" s="848"/>
      <c r="F26" s="848"/>
      <c r="G26" s="640" t="s">
        <v>49</v>
      </c>
      <c r="H26" s="325" t="str">
        <f>IF(E26="","               cm",(E26*30.48) &amp; "    cm")</f>
        <v xml:space="preserve">               cm</v>
      </c>
      <c r="I26" s="325"/>
      <c r="J26" s="638"/>
      <c r="K26" s="258"/>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row>
    <row r="27" spans="1:36" s="85" customFormat="1" ht="18" customHeight="1" x14ac:dyDescent="0.25">
      <c r="A27" s="116"/>
      <c r="B27" s="88" t="s">
        <v>192</v>
      </c>
      <c r="C27" s="100"/>
      <c r="D27" s="89"/>
      <c r="E27" s="849"/>
      <c r="F27" s="849"/>
      <c r="G27" s="257" t="s">
        <v>49</v>
      </c>
      <c r="H27" s="324" t="s">
        <v>218</v>
      </c>
      <c r="I27" s="255"/>
      <c r="J27" s="255"/>
      <c r="K27" s="258"/>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row>
    <row r="28" spans="1:36" s="85" customFormat="1" ht="18" customHeight="1" x14ac:dyDescent="0.25">
      <c r="A28" s="116"/>
      <c r="B28" s="88" t="s">
        <v>193</v>
      </c>
      <c r="C28" s="100"/>
      <c r="D28" s="89"/>
      <c r="E28" s="849"/>
      <c r="F28" s="849"/>
      <c r="G28" s="257" t="s">
        <v>49</v>
      </c>
      <c r="H28" s="324" t="s">
        <v>218</v>
      </c>
      <c r="I28" s="255"/>
      <c r="J28" s="255"/>
      <c r="K28" s="258"/>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row>
    <row r="29" spans="1:36" s="13" customFormat="1" ht="18" customHeight="1" x14ac:dyDescent="0.25">
      <c r="A29" s="113"/>
      <c r="B29" s="88" t="s">
        <v>180</v>
      </c>
      <c r="C29" s="100"/>
      <c r="D29" s="89"/>
      <c r="E29" s="849"/>
      <c r="F29" s="849"/>
      <c r="G29" s="257" t="s">
        <v>330</v>
      </c>
      <c r="H29" s="257"/>
      <c r="I29" s="257" t="s">
        <v>329</v>
      </c>
      <c r="J29" s="257"/>
      <c r="K29" s="259"/>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row>
    <row r="30" spans="1:36" s="13" customFormat="1" ht="18" customHeight="1" x14ac:dyDescent="0.25">
      <c r="A30" s="113"/>
      <c r="B30" s="88" t="s">
        <v>196</v>
      </c>
      <c r="C30" s="100"/>
      <c r="D30" s="89"/>
      <c r="E30" s="849"/>
      <c r="F30" s="849"/>
      <c r="G30" s="257" t="s">
        <v>331</v>
      </c>
      <c r="H30" s="845"/>
      <c r="I30" s="845"/>
      <c r="J30" s="845"/>
      <c r="K30" s="259"/>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row>
    <row r="31" spans="1:36" s="13" customFormat="1" ht="18" customHeight="1" x14ac:dyDescent="0.25">
      <c r="A31" s="113"/>
      <c r="B31" s="88" t="s">
        <v>50</v>
      </c>
      <c r="C31" s="100"/>
      <c r="D31" s="89"/>
      <c r="E31" s="849"/>
      <c r="F31" s="849"/>
      <c r="G31" s="257" t="s">
        <v>330</v>
      </c>
      <c r="H31" s="257"/>
      <c r="I31" s="257" t="s">
        <v>329</v>
      </c>
      <c r="J31" s="257"/>
      <c r="K31" s="259"/>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row>
    <row r="32" spans="1:36" s="13" customFormat="1" ht="18" customHeight="1" x14ac:dyDescent="0.25">
      <c r="A32" s="113"/>
      <c r="B32" s="88" t="s">
        <v>51</v>
      </c>
      <c r="C32" s="100"/>
      <c r="D32" s="89"/>
      <c r="E32" s="98"/>
      <c r="F32" s="256" t="s">
        <v>40</v>
      </c>
      <c r="G32" s="639" t="s">
        <v>52</v>
      </c>
      <c r="H32" s="98"/>
      <c r="I32" s="257" t="s">
        <v>53</v>
      </c>
      <c r="J32" s="257"/>
      <c r="K32" s="259"/>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row>
    <row r="33" spans="1:36" s="13" customFormat="1" ht="6" customHeight="1" x14ac:dyDescent="0.25">
      <c r="A33" s="113"/>
      <c r="B33" s="91"/>
      <c r="C33" s="90"/>
      <c r="D33" s="90"/>
      <c r="E33" s="90"/>
      <c r="F33" s="90"/>
      <c r="G33" s="90"/>
      <c r="H33" s="90"/>
      <c r="I33" s="90"/>
      <c r="J33" s="90"/>
      <c r="K33" s="261"/>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1:36" s="13" customFormat="1" ht="18" customHeight="1" x14ac:dyDescent="0.25">
      <c r="A34" s="113"/>
      <c r="B34" s="854" t="s">
        <v>54</v>
      </c>
      <c r="C34" s="839"/>
      <c r="D34" s="839"/>
      <c r="E34" s="839"/>
      <c r="F34" s="839"/>
      <c r="G34" s="839"/>
      <c r="H34" s="839"/>
      <c r="I34" s="839"/>
      <c r="J34" s="839"/>
      <c r="K34" s="855"/>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row>
    <row r="35" spans="1:36" s="13" customFormat="1" ht="18" customHeight="1" x14ac:dyDescent="0.3">
      <c r="A35" s="113"/>
      <c r="B35" s="239"/>
      <c r="C35" s="851" t="s">
        <v>458</v>
      </c>
      <c r="D35" s="852"/>
      <c r="E35" s="852"/>
      <c r="F35" s="852"/>
      <c r="G35" s="852"/>
      <c r="H35" s="852"/>
      <c r="I35" s="852"/>
      <c r="J35" s="852"/>
      <c r="K35" s="328"/>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row>
    <row r="36" spans="1:36" s="13" customFormat="1" ht="18" customHeight="1" x14ac:dyDescent="0.25">
      <c r="A36" s="113"/>
      <c r="B36" s="99"/>
      <c r="C36" s="853"/>
      <c r="D36" s="853"/>
      <c r="E36" s="853"/>
      <c r="F36" s="853"/>
      <c r="G36" s="853"/>
      <c r="H36" s="853"/>
      <c r="I36" s="853"/>
      <c r="J36" s="853"/>
      <c r="K36" s="146"/>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row>
    <row r="37" spans="1:36" s="13" customFormat="1" ht="18" customHeight="1" x14ac:dyDescent="0.25">
      <c r="A37" s="113"/>
      <c r="B37" s="99"/>
      <c r="C37" s="853"/>
      <c r="D37" s="853"/>
      <c r="E37" s="853"/>
      <c r="F37" s="853"/>
      <c r="G37" s="853"/>
      <c r="H37" s="853"/>
      <c r="I37" s="853"/>
      <c r="J37" s="853"/>
      <c r="K37" s="146"/>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row>
    <row r="38" spans="1:36" s="13" customFormat="1" ht="18" customHeight="1" x14ac:dyDescent="0.25">
      <c r="A38" s="113"/>
      <c r="B38" s="99"/>
      <c r="C38" s="853"/>
      <c r="D38" s="853"/>
      <c r="E38" s="853"/>
      <c r="F38" s="853"/>
      <c r="G38" s="853"/>
      <c r="H38" s="853"/>
      <c r="I38" s="853"/>
      <c r="J38" s="853"/>
      <c r="K38" s="146"/>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row>
    <row r="39" spans="1:36" s="13" customFormat="1" ht="18" customHeight="1" x14ac:dyDescent="0.25">
      <c r="A39" s="113"/>
      <c r="B39" s="99"/>
      <c r="C39" s="853"/>
      <c r="D39" s="853"/>
      <c r="E39" s="853"/>
      <c r="F39" s="853"/>
      <c r="G39" s="853"/>
      <c r="H39" s="853"/>
      <c r="I39" s="853"/>
      <c r="J39" s="853"/>
      <c r="K39" s="146"/>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row>
    <row r="40" spans="1:36" s="13" customFormat="1" ht="18" customHeight="1" x14ac:dyDescent="0.25">
      <c r="A40" s="113"/>
      <c r="B40" s="88"/>
      <c r="C40" s="850"/>
      <c r="D40" s="850"/>
      <c r="E40" s="275"/>
      <c r="F40" s="275"/>
      <c r="G40" s="850"/>
      <c r="H40" s="850"/>
      <c r="I40" s="850"/>
      <c r="J40" s="850"/>
      <c r="K40" s="146"/>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row>
    <row r="41" spans="1:36" s="13" customFormat="1" ht="18" customHeight="1" x14ac:dyDescent="0.25">
      <c r="A41" s="113"/>
      <c r="B41" s="88"/>
      <c r="C41" s="793" t="s">
        <v>55</v>
      </c>
      <c r="D41" s="793"/>
      <c r="E41" s="100"/>
      <c r="F41" s="89"/>
      <c r="G41" s="152" t="s">
        <v>56</v>
      </c>
      <c r="H41" s="262"/>
      <c r="I41" s="326"/>
      <c r="J41" s="323"/>
      <c r="K41" s="146"/>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row>
    <row r="42" spans="1:36" s="13" customFormat="1" ht="19.5" customHeight="1" x14ac:dyDescent="0.25">
      <c r="A42" s="113"/>
      <c r="B42" s="854" t="s">
        <v>57</v>
      </c>
      <c r="C42" s="839"/>
      <c r="D42" s="839"/>
      <c r="E42" s="839"/>
      <c r="F42" s="839"/>
      <c r="G42" s="839"/>
      <c r="H42" s="839"/>
      <c r="I42" s="839"/>
      <c r="J42" s="839"/>
      <c r="K42" s="855"/>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row>
    <row r="43" spans="1:36" s="8" customFormat="1" ht="67.5" customHeight="1" x14ac:dyDescent="0.25">
      <c r="A43" s="114"/>
      <c r="B43" s="92"/>
      <c r="C43" s="194"/>
      <c r="D43" s="847"/>
      <c r="E43" s="847"/>
      <c r="F43" s="847"/>
      <c r="G43" s="847"/>
      <c r="H43" s="847"/>
      <c r="I43" s="847"/>
      <c r="J43" s="847"/>
      <c r="K43" s="329"/>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row>
    <row r="44" spans="1:36" s="8" customFormat="1" x14ac:dyDescent="0.25">
      <c r="A44" s="114"/>
      <c r="B44" s="94"/>
      <c r="C44" s="95"/>
      <c r="D44" s="95"/>
      <c r="E44" s="95"/>
      <c r="F44" s="95"/>
      <c r="G44" s="95"/>
      <c r="H44" s="95"/>
      <c r="I44" s="95"/>
      <c r="J44" s="95"/>
      <c r="K44" s="96"/>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row>
    <row r="45" spans="1:36" x14ac:dyDescent="0.25">
      <c r="B45" s="192" t="s">
        <v>58</v>
      </c>
      <c r="C45" s="192"/>
      <c r="D45" s="8"/>
      <c r="E45" s="8"/>
      <c r="F45" s="8"/>
      <c r="G45" s="8"/>
      <c r="H45" s="8"/>
      <c r="I45" s="8"/>
      <c r="J45" s="8"/>
      <c r="K45" s="8"/>
    </row>
  </sheetData>
  <sheetProtection algorithmName="SHA-512" hashValue="38NM2kbUw9al+fWv4vAY81AZXGsrOd225DW2FedonRzXHFKsN266Av2XlRAzxNeYjfkfo1CBWJ7ZC5WdqqqjbA==" saltValue="aFixweLNGC1An+AxXiG3nA==" spinCount="100000" sheet="1" objects="1" scenarios="1"/>
  <mergeCells count="23">
    <mergeCell ref="H23:J23"/>
    <mergeCell ref="H22:J22"/>
    <mergeCell ref="H24:J24"/>
    <mergeCell ref="B10:K10"/>
    <mergeCell ref="H21:J21"/>
    <mergeCell ref="E12:J12"/>
    <mergeCell ref="E14:J14"/>
    <mergeCell ref="E15:J15"/>
    <mergeCell ref="E13:J13"/>
    <mergeCell ref="H25:J25"/>
    <mergeCell ref="D43:J43"/>
    <mergeCell ref="E26:F26"/>
    <mergeCell ref="E28:F28"/>
    <mergeCell ref="E30:F30"/>
    <mergeCell ref="C40:D40"/>
    <mergeCell ref="C35:J39"/>
    <mergeCell ref="G40:J40"/>
    <mergeCell ref="E27:F27"/>
    <mergeCell ref="B34:K34"/>
    <mergeCell ref="B42:K42"/>
    <mergeCell ref="E31:F31"/>
    <mergeCell ref="E29:F29"/>
    <mergeCell ref="H30:J30"/>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69" r:id="rId4" name="Check Box 49">
              <controlPr defaultSize="0" autoFill="0" autoLine="0" autoPict="0">
                <anchor moveWithCells="1">
                  <from>
                    <xdr:col>4</xdr:col>
                    <xdr:colOff>0</xdr:colOff>
                    <xdr:row>16</xdr:row>
                    <xdr:rowOff>0</xdr:rowOff>
                  </from>
                  <to>
                    <xdr:col>5</xdr:col>
                    <xdr:colOff>106680</xdr:colOff>
                    <xdr:row>16</xdr:row>
                    <xdr:rowOff>213360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4</xdr:col>
                    <xdr:colOff>0</xdr:colOff>
                    <xdr:row>15</xdr:row>
                    <xdr:rowOff>15240</xdr:rowOff>
                  </from>
                  <to>
                    <xdr:col>5</xdr:col>
                    <xdr:colOff>106680</xdr:colOff>
                    <xdr:row>16</xdr:row>
                    <xdr:rowOff>0</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6</xdr:col>
                    <xdr:colOff>861060</xdr:colOff>
                    <xdr:row>15</xdr:row>
                    <xdr:rowOff>15240</xdr:rowOff>
                  </from>
                  <to>
                    <xdr:col>7</xdr:col>
                    <xdr:colOff>53340</xdr:colOff>
                    <xdr:row>16</xdr:row>
                    <xdr:rowOff>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4</xdr:col>
                    <xdr:colOff>0</xdr:colOff>
                    <xdr:row>17</xdr:row>
                    <xdr:rowOff>15240</xdr:rowOff>
                  </from>
                  <to>
                    <xdr:col>5</xdr:col>
                    <xdr:colOff>106680</xdr:colOff>
                    <xdr:row>18</xdr:row>
                    <xdr:rowOff>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4</xdr:col>
                    <xdr:colOff>0</xdr:colOff>
                    <xdr:row>18</xdr:row>
                    <xdr:rowOff>15240</xdr:rowOff>
                  </from>
                  <to>
                    <xdr:col>5</xdr:col>
                    <xdr:colOff>106680</xdr:colOff>
                    <xdr:row>19</xdr:row>
                    <xdr:rowOff>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6</xdr:col>
                    <xdr:colOff>861060</xdr:colOff>
                    <xdr:row>17</xdr:row>
                    <xdr:rowOff>15240</xdr:rowOff>
                  </from>
                  <to>
                    <xdr:col>7</xdr:col>
                    <xdr:colOff>53340</xdr:colOff>
                    <xdr:row>18</xdr:row>
                    <xdr:rowOff>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6</xdr:col>
                    <xdr:colOff>861060</xdr:colOff>
                    <xdr:row>18</xdr:row>
                    <xdr:rowOff>15240</xdr:rowOff>
                  </from>
                  <to>
                    <xdr:col>7</xdr:col>
                    <xdr:colOff>53340</xdr:colOff>
                    <xdr:row>19</xdr:row>
                    <xdr:rowOff>0</xdr:rowOff>
                  </to>
                </anchor>
              </controlPr>
            </control>
          </mc:Choice>
        </mc:AlternateContent>
        <mc:AlternateContent xmlns:mc="http://schemas.openxmlformats.org/markup-compatibility/2006">
          <mc:Choice Requires="x14">
            <control shapeId="5155" r:id="rId11" name="Check Box 35">
              <controlPr defaultSize="0" autoFill="0" autoLine="0" autoPict="0">
                <anchor moveWithCells="1">
                  <from>
                    <xdr:col>4</xdr:col>
                    <xdr:colOff>0</xdr:colOff>
                    <xdr:row>20</xdr:row>
                    <xdr:rowOff>15240</xdr:rowOff>
                  </from>
                  <to>
                    <xdr:col>5</xdr:col>
                    <xdr:colOff>106680</xdr:colOff>
                    <xdr:row>21</xdr:row>
                    <xdr:rowOff>0</xdr:rowOff>
                  </to>
                </anchor>
              </controlPr>
            </control>
          </mc:Choice>
        </mc:AlternateContent>
        <mc:AlternateContent xmlns:mc="http://schemas.openxmlformats.org/markup-compatibility/2006">
          <mc:Choice Requires="x14">
            <control shapeId="5156" r:id="rId12" name="Check Box 36">
              <controlPr defaultSize="0" autoFill="0" autoLine="0" autoPict="0">
                <anchor moveWithCells="1">
                  <from>
                    <xdr:col>4</xdr:col>
                    <xdr:colOff>0</xdr:colOff>
                    <xdr:row>21</xdr:row>
                    <xdr:rowOff>15240</xdr:rowOff>
                  </from>
                  <to>
                    <xdr:col>5</xdr:col>
                    <xdr:colOff>106680</xdr:colOff>
                    <xdr:row>22</xdr:row>
                    <xdr:rowOff>0</xdr:rowOff>
                  </to>
                </anchor>
              </controlPr>
            </control>
          </mc:Choice>
        </mc:AlternateContent>
        <mc:AlternateContent xmlns:mc="http://schemas.openxmlformats.org/markup-compatibility/2006">
          <mc:Choice Requires="x14">
            <control shapeId="5157" r:id="rId13" name="Check Box 37">
              <controlPr defaultSize="0" autoFill="0" autoLine="0" autoPict="0">
                <anchor moveWithCells="1">
                  <from>
                    <xdr:col>4</xdr:col>
                    <xdr:colOff>0</xdr:colOff>
                    <xdr:row>23</xdr:row>
                    <xdr:rowOff>15240</xdr:rowOff>
                  </from>
                  <to>
                    <xdr:col>5</xdr:col>
                    <xdr:colOff>106680</xdr:colOff>
                    <xdr:row>24</xdr:row>
                    <xdr:rowOff>0</xdr:rowOff>
                  </to>
                </anchor>
              </controlPr>
            </control>
          </mc:Choice>
        </mc:AlternateContent>
        <mc:AlternateContent xmlns:mc="http://schemas.openxmlformats.org/markup-compatibility/2006">
          <mc:Choice Requires="x14">
            <control shapeId="5159" r:id="rId14" name="Check Box 39">
              <controlPr defaultSize="0" autoFill="0" autoLine="0" autoPict="0">
                <anchor moveWithCells="1">
                  <from>
                    <xdr:col>6</xdr:col>
                    <xdr:colOff>205740</xdr:colOff>
                    <xdr:row>20</xdr:row>
                    <xdr:rowOff>15240</xdr:rowOff>
                  </from>
                  <to>
                    <xdr:col>6</xdr:col>
                    <xdr:colOff>571500</xdr:colOff>
                    <xdr:row>21</xdr:row>
                    <xdr:rowOff>0</xdr:rowOff>
                  </to>
                </anchor>
              </controlPr>
            </control>
          </mc:Choice>
        </mc:AlternateContent>
        <mc:AlternateContent xmlns:mc="http://schemas.openxmlformats.org/markup-compatibility/2006">
          <mc:Choice Requires="x14">
            <control shapeId="5160" r:id="rId15" name="Check Box 40">
              <controlPr defaultSize="0" autoFill="0" autoLine="0" autoPict="0">
                <anchor moveWithCells="1">
                  <from>
                    <xdr:col>6</xdr:col>
                    <xdr:colOff>205740</xdr:colOff>
                    <xdr:row>21</xdr:row>
                    <xdr:rowOff>15240</xdr:rowOff>
                  </from>
                  <to>
                    <xdr:col>6</xdr:col>
                    <xdr:colOff>571500</xdr:colOff>
                    <xdr:row>22</xdr:row>
                    <xdr:rowOff>0</xdr:rowOff>
                  </to>
                </anchor>
              </controlPr>
            </control>
          </mc:Choice>
        </mc:AlternateContent>
        <mc:AlternateContent xmlns:mc="http://schemas.openxmlformats.org/markup-compatibility/2006">
          <mc:Choice Requires="x14">
            <control shapeId="5161" r:id="rId16" name="Check Box 41">
              <controlPr defaultSize="0" autoFill="0" autoLine="0" autoPict="0">
                <anchor moveWithCells="1">
                  <from>
                    <xdr:col>6</xdr:col>
                    <xdr:colOff>205740</xdr:colOff>
                    <xdr:row>23</xdr:row>
                    <xdr:rowOff>15240</xdr:rowOff>
                  </from>
                  <to>
                    <xdr:col>6</xdr:col>
                    <xdr:colOff>571500</xdr:colOff>
                    <xdr:row>24</xdr:row>
                    <xdr:rowOff>0</xdr:rowOff>
                  </to>
                </anchor>
              </controlPr>
            </control>
          </mc:Choice>
        </mc:AlternateContent>
        <mc:AlternateContent xmlns:mc="http://schemas.openxmlformats.org/markup-compatibility/2006">
          <mc:Choice Requires="x14">
            <control shapeId="5170" r:id="rId17" name="Check Box 50">
              <controlPr defaultSize="0" autoFill="0" autoLine="0" autoPict="0">
                <anchor moveWithCells="1">
                  <from>
                    <xdr:col>6</xdr:col>
                    <xdr:colOff>861060</xdr:colOff>
                    <xdr:row>16</xdr:row>
                    <xdr:rowOff>15240</xdr:rowOff>
                  </from>
                  <to>
                    <xdr:col>7</xdr:col>
                    <xdr:colOff>53340</xdr:colOff>
                    <xdr:row>17</xdr:row>
                    <xdr:rowOff>0</xdr:rowOff>
                  </to>
                </anchor>
              </controlPr>
            </control>
          </mc:Choice>
        </mc:AlternateContent>
        <mc:AlternateContent xmlns:mc="http://schemas.openxmlformats.org/markup-compatibility/2006">
          <mc:Choice Requires="x14">
            <control shapeId="5175" r:id="rId18" name="Check Box 55">
              <controlPr defaultSize="0" autoFill="0" autoLine="0" autoPict="0">
                <anchor moveWithCells="1">
                  <from>
                    <xdr:col>4</xdr:col>
                    <xdr:colOff>45720</xdr:colOff>
                    <xdr:row>31</xdr:row>
                    <xdr:rowOff>0</xdr:rowOff>
                  </from>
                  <to>
                    <xdr:col>5</xdr:col>
                    <xdr:colOff>152400</xdr:colOff>
                    <xdr:row>31</xdr:row>
                    <xdr:rowOff>213360</xdr:rowOff>
                  </to>
                </anchor>
              </controlPr>
            </control>
          </mc:Choice>
        </mc:AlternateContent>
        <mc:AlternateContent xmlns:mc="http://schemas.openxmlformats.org/markup-compatibility/2006">
          <mc:Choice Requires="x14">
            <control shapeId="5177" r:id="rId19" name="Check Box 57">
              <controlPr defaultSize="0" autoFill="0" autoLine="0" autoPict="0">
                <anchor moveWithCells="1">
                  <from>
                    <xdr:col>7</xdr:col>
                    <xdr:colOff>15240</xdr:colOff>
                    <xdr:row>31</xdr:row>
                    <xdr:rowOff>0</xdr:rowOff>
                  </from>
                  <to>
                    <xdr:col>8</xdr:col>
                    <xdr:colOff>114300</xdr:colOff>
                    <xdr:row>31</xdr:row>
                    <xdr:rowOff>213360</xdr:rowOff>
                  </to>
                </anchor>
              </controlPr>
            </control>
          </mc:Choice>
        </mc:AlternateContent>
        <mc:AlternateContent xmlns:mc="http://schemas.openxmlformats.org/markup-compatibility/2006">
          <mc:Choice Requires="x14">
            <control shapeId="5178" r:id="rId20" name="Check Box 58">
              <controlPr defaultSize="0" autoFill="0" autoLine="0" autoPict="0">
                <anchor moveWithCells="1">
                  <from>
                    <xdr:col>6</xdr:col>
                    <xdr:colOff>205740</xdr:colOff>
                    <xdr:row>31</xdr:row>
                    <xdr:rowOff>0</xdr:rowOff>
                  </from>
                  <to>
                    <xdr:col>6</xdr:col>
                    <xdr:colOff>571500</xdr:colOff>
                    <xdr:row>31</xdr:row>
                    <xdr:rowOff>213360</xdr:rowOff>
                  </to>
                </anchor>
              </controlPr>
            </control>
          </mc:Choice>
        </mc:AlternateContent>
        <mc:AlternateContent xmlns:mc="http://schemas.openxmlformats.org/markup-compatibility/2006">
          <mc:Choice Requires="x14">
            <control shapeId="5180" r:id="rId21" name="Check Box 60">
              <controlPr defaultSize="0" autoFill="0" autoLine="0" autoPict="0">
                <anchor moveWithCells="1">
                  <from>
                    <xdr:col>4</xdr:col>
                    <xdr:colOff>0</xdr:colOff>
                    <xdr:row>19</xdr:row>
                    <xdr:rowOff>15240</xdr:rowOff>
                  </from>
                  <to>
                    <xdr:col>5</xdr:col>
                    <xdr:colOff>106680</xdr:colOff>
                    <xdr:row>20</xdr:row>
                    <xdr:rowOff>0</xdr:rowOff>
                  </to>
                </anchor>
              </controlPr>
            </control>
          </mc:Choice>
        </mc:AlternateContent>
        <mc:AlternateContent xmlns:mc="http://schemas.openxmlformats.org/markup-compatibility/2006">
          <mc:Choice Requires="x14">
            <control shapeId="5181" r:id="rId22" name="Check Box 61">
              <controlPr defaultSize="0" autoFill="0" autoLine="0" autoPict="0">
                <anchor moveWithCells="1">
                  <from>
                    <xdr:col>6</xdr:col>
                    <xdr:colOff>861060</xdr:colOff>
                    <xdr:row>19</xdr:row>
                    <xdr:rowOff>15240</xdr:rowOff>
                  </from>
                  <to>
                    <xdr:col>7</xdr:col>
                    <xdr:colOff>53340</xdr:colOff>
                    <xdr:row>20</xdr:row>
                    <xdr:rowOff>0</xdr:rowOff>
                  </to>
                </anchor>
              </controlPr>
            </control>
          </mc:Choice>
        </mc:AlternateContent>
        <mc:AlternateContent xmlns:mc="http://schemas.openxmlformats.org/markup-compatibility/2006">
          <mc:Choice Requires="x14">
            <control shapeId="5188" r:id="rId23" name="Check Box 68">
              <controlPr defaultSize="0" autoFill="0" autoLine="0" autoPict="0">
                <anchor moveWithCells="1">
                  <from>
                    <xdr:col>7</xdr:col>
                    <xdr:colOff>0</xdr:colOff>
                    <xdr:row>26</xdr:row>
                    <xdr:rowOff>15240</xdr:rowOff>
                  </from>
                  <to>
                    <xdr:col>8</xdr:col>
                    <xdr:colOff>99060</xdr:colOff>
                    <xdr:row>27</xdr:row>
                    <xdr:rowOff>0</xdr:rowOff>
                  </to>
                </anchor>
              </controlPr>
            </control>
          </mc:Choice>
        </mc:AlternateContent>
        <mc:AlternateContent xmlns:mc="http://schemas.openxmlformats.org/markup-compatibility/2006">
          <mc:Choice Requires="x14">
            <control shapeId="5189" r:id="rId24" name="Check Box 69">
              <controlPr defaultSize="0" autoFill="0" autoLine="0" autoPict="0">
                <anchor moveWithCells="1">
                  <from>
                    <xdr:col>7</xdr:col>
                    <xdr:colOff>0</xdr:colOff>
                    <xdr:row>27</xdr:row>
                    <xdr:rowOff>15240</xdr:rowOff>
                  </from>
                  <to>
                    <xdr:col>8</xdr:col>
                    <xdr:colOff>99060</xdr:colOff>
                    <xdr:row>28</xdr:row>
                    <xdr:rowOff>0</xdr:rowOff>
                  </to>
                </anchor>
              </controlPr>
            </control>
          </mc:Choice>
        </mc:AlternateContent>
        <mc:AlternateContent xmlns:mc="http://schemas.openxmlformats.org/markup-compatibility/2006">
          <mc:Choice Requires="x14">
            <control shapeId="5190" r:id="rId25" name="Check Box 70">
              <controlPr defaultSize="0" autoFill="0" autoLine="0" autoPict="0">
                <anchor moveWithCells="1">
                  <from>
                    <xdr:col>4</xdr:col>
                    <xdr:colOff>0</xdr:colOff>
                    <xdr:row>22</xdr:row>
                    <xdr:rowOff>0</xdr:rowOff>
                  </from>
                  <to>
                    <xdr:col>5</xdr:col>
                    <xdr:colOff>106680</xdr:colOff>
                    <xdr:row>22</xdr:row>
                    <xdr:rowOff>213360</xdr:rowOff>
                  </to>
                </anchor>
              </controlPr>
            </control>
          </mc:Choice>
        </mc:AlternateContent>
        <mc:AlternateContent xmlns:mc="http://schemas.openxmlformats.org/markup-compatibility/2006">
          <mc:Choice Requires="x14">
            <control shapeId="5191" r:id="rId26" name="Check Box 71">
              <controlPr defaultSize="0" autoFill="0" autoLine="0" autoPict="0">
                <anchor moveWithCells="1">
                  <from>
                    <xdr:col>6</xdr:col>
                    <xdr:colOff>205740</xdr:colOff>
                    <xdr:row>22</xdr:row>
                    <xdr:rowOff>0</xdr:rowOff>
                  </from>
                  <to>
                    <xdr:col>6</xdr:col>
                    <xdr:colOff>571500</xdr:colOff>
                    <xdr:row>22</xdr:row>
                    <xdr:rowOff>213360</xdr:rowOff>
                  </to>
                </anchor>
              </controlPr>
            </control>
          </mc:Choice>
        </mc:AlternateContent>
        <mc:AlternateContent xmlns:mc="http://schemas.openxmlformats.org/markup-compatibility/2006">
          <mc:Choice Requires="x14">
            <control shapeId="5193" r:id="rId27" name="Check Box 73">
              <controlPr defaultSize="0" autoFill="0" autoLine="0" autoPict="0">
                <anchor moveWithCells="1">
                  <from>
                    <xdr:col>8</xdr:col>
                    <xdr:colOff>510540</xdr:colOff>
                    <xdr:row>18</xdr:row>
                    <xdr:rowOff>15240</xdr:rowOff>
                  </from>
                  <to>
                    <xdr:col>9</xdr:col>
                    <xdr:colOff>91440</xdr:colOff>
                    <xdr:row>19</xdr:row>
                    <xdr:rowOff>0</xdr:rowOff>
                  </to>
                </anchor>
              </controlPr>
            </control>
          </mc:Choice>
        </mc:AlternateContent>
        <mc:AlternateContent xmlns:mc="http://schemas.openxmlformats.org/markup-compatibility/2006">
          <mc:Choice Requires="x14">
            <control shapeId="5195" r:id="rId28" name="Check Box 75">
              <controlPr defaultSize="0" autoFill="0" autoLine="0" autoPict="0">
                <anchor moveWithCells="1">
                  <from>
                    <xdr:col>8</xdr:col>
                    <xdr:colOff>495300</xdr:colOff>
                    <xdr:row>15</xdr:row>
                    <xdr:rowOff>15240</xdr:rowOff>
                  </from>
                  <to>
                    <xdr:col>9</xdr:col>
                    <xdr:colOff>83820</xdr:colOff>
                    <xdr:row>16</xdr:row>
                    <xdr:rowOff>0</xdr:rowOff>
                  </to>
                </anchor>
              </controlPr>
            </control>
          </mc:Choice>
        </mc:AlternateContent>
        <mc:AlternateContent xmlns:mc="http://schemas.openxmlformats.org/markup-compatibility/2006">
          <mc:Choice Requires="x14">
            <control shapeId="5196" r:id="rId29" name="Check Box 76">
              <controlPr defaultSize="0" autoFill="0" autoLine="0" autoPict="0">
                <anchor moveWithCells="1">
                  <from>
                    <xdr:col>7</xdr:col>
                    <xdr:colOff>0</xdr:colOff>
                    <xdr:row>28</xdr:row>
                    <xdr:rowOff>15240</xdr:rowOff>
                  </from>
                  <to>
                    <xdr:col>8</xdr:col>
                    <xdr:colOff>99060</xdr:colOff>
                    <xdr:row>29</xdr:row>
                    <xdr:rowOff>0</xdr:rowOff>
                  </to>
                </anchor>
              </controlPr>
            </control>
          </mc:Choice>
        </mc:AlternateContent>
        <mc:AlternateContent xmlns:mc="http://schemas.openxmlformats.org/markup-compatibility/2006">
          <mc:Choice Requires="x14">
            <control shapeId="5197" r:id="rId30" name="Check Box 77">
              <controlPr defaultSize="0" autoFill="0" autoLine="0" autoPict="0">
                <anchor moveWithCells="1">
                  <from>
                    <xdr:col>6</xdr:col>
                    <xdr:colOff>220980</xdr:colOff>
                    <xdr:row>28</xdr:row>
                    <xdr:rowOff>15240</xdr:rowOff>
                  </from>
                  <to>
                    <xdr:col>6</xdr:col>
                    <xdr:colOff>586740</xdr:colOff>
                    <xdr:row>29</xdr:row>
                    <xdr:rowOff>0</xdr:rowOff>
                  </to>
                </anchor>
              </controlPr>
            </control>
          </mc:Choice>
        </mc:AlternateContent>
        <mc:AlternateContent xmlns:mc="http://schemas.openxmlformats.org/markup-compatibility/2006">
          <mc:Choice Requires="x14">
            <control shapeId="5198" r:id="rId31" name="Check Box 78">
              <controlPr defaultSize="0" autoFill="0" autoLine="0" autoPict="0">
                <anchor moveWithCells="1">
                  <from>
                    <xdr:col>6</xdr:col>
                    <xdr:colOff>220980</xdr:colOff>
                    <xdr:row>30</xdr:row>
                    <xdr:rowOff>15240</xdr:rowOff>
                  </from>
                  <to>
                    <xdr:col>6</xdr:col>
                    <xdr:colOff>586740</xdr:colOff>
                    <xdr:row>31</xdr:row>
                    <xdr:rowOff>0</xdr:rowOff>
                  </to>
                </anchor>
              </controlPr>
            </control>
          </mc:Choice>
        </mc:AlternateContent>
        <mc:AlternateContent xmlns:mc="http://schemas.openxmlformats.org/markup-compatibility/2006">
          <mc:Choice Requires="x14">
            <control shapeId="5199" r:id="rId32" name="Check Box 79">
              <controlPr defaultSize="0" autoFill="0" autoLine="0" autoPict="0">
                <anchor moveWithCells="1">
                  <from>
                    <xdr:col>7</xdr:col>
                    <xdr:colOff>0</xdr:colOff>
                    <xdr:row>30</xdr:row>
                    <xdr:rowOff>15240</xdr:rowOff>
                  </from>
                  <to>
                    <xdr:col>8</xdr:col>
                    <xdr:colOff>99060</xdr:colOff>
                    <xdr:row>31</xdr:row>
                    <xdr:rowOff>0</xdr:rowOff>
                  </to>
                </anchor>
              </controlPr>
            </control>
          </mc:Choice>
        </mc:AlternateContent>
        <mc:AlternateContent xmlns:mc="http://schemas.openxmlformats.org/markup-compatibility/2006">
          <mc:Choice Requires="x14">
            <control shapeId="5200" r:id="rId33" name="Check Box 80">
              <controlPr defaultSize="0" autoFill="0" autoLine="0" autoPict="0">
                <anchor moveWithCells="1">
                  <from>
                    <xdr:col>4</xdr:col>
                    <xdr:colOff>0</xdr:colOff>
                    <xdr:row>24</xdr:row>
                    <xdr:rowOff>15240</xdr:rowOff>
                  </from>
                  <to>
                    <xdr:col>5</xdr:col>
                    <xdr:colOff>106680</xdr:colOff>
                    <xdr:row>25</xdr:row>
                    <xdr:rowOff>0</xdr:rowOff>
                  </to>
                </anchor>
              </controlPr>
            </control>
          </mc:Choice>
        </mc:AlternateContent>
        <mc:AlternateContent xmlns:mc="http://schemas.openxmlformats.org/markup-compatibility/2006">
          <mc:Choice Requires="x14">
            <control shapeId="5201" r:id="rId34" name="Check Box 81">
              <controlPr defaultSize="0" autoFill="0" autoLine="0" autoPict="0">
                <anchor moveWithCells="1">
                  <from>
                    <xdr:col>6</xdr:col>
                    <xdr:colOff>205740</xdr:colOff>
                    <xdr:row>24</xdr:row>
                    <xdr:rowOff>15240</xdr:rowOff>
                  </from>
                  <to>
                    <xdr:col>6</xdr:col>
                    <xdr:colOff>571500</xdr:colOff>
                    <xdr:row>25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43"/>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2" width="3.77734375" style="123" customWidth="1"/>
    <col min="3" max="3" width="32.33203125" style="123" customWidth="1"/>
    <col min="4" max="4" width="16.77734375" style="123" customWidth="1"/>
    <col min="5" max="6" width="3.77734375" style="123" customWidth="1"/>
    <col min="7" max="7" width="19.77734375" style="123" customWidth="1"/>
    <col min="8" max="8" width="29.44140625" style="123" customWidth="1"/>
    <col min="9" max="9" width="3.77734375" style="123" customWidth="1"/>
    <col min="10" max="16384" width="9.33203125" style="123"/>
  </cols>
  <sheetData>
    <row r="1" spans="1:9" s="115" customFormat="1" ht="3" customHeight="1" x14ac:dyDescent="0.25">
      <c r="A1" s="108"/>
    </row>
    <row r="2" spans="1:9" s="117" customFormat="1" ht="21" customHeight="1" x14ac:dyDescent="0.35">
      <c r="A2" s="109"/>
      <c r="B2" s="45" t="s">
        <v>464</v>
      </c>
      <c r="C2" s="82"/>
      <c r="D2" s="82"/>
      <c r="E2" s="82"/>
      <c r="F2" s="82"/>
      <c r="G2" s="153"/>
      <c r="H2" s="153"/>
      <c r="I2" s="562" t="s">
        <v>426</v>
      </c>
    </row>
    <row r="3" spans="1:9" s="117" customFormat="1" ht="5.25" customHeight="1" x14ac:dyDescent="0.35">
      <c r="A3" s="109"/>
      <c r="B3" s="529"/>
      <c r="C3" s="529"/>
      <c r="D3" s="529"/>
      <c r="E3" s="529"/>
      <c r="F3" s="535"/>
      <c r="G3" s="455"/>
      <c r="H3" s="455"/>
      <c r="I3" s="531"/>
    </row>
    <row r="4" spans="1:9" s="117" customFormat="1" ht="21" customHeight="1" x14ac:dyDescent="0.35">
      <c r="A4" s="109"/>
      <c r="B4" s="45" t="str">
        <f>CONCATENATE(Cover!D21,"  ",Cover!E21)</f>
        <v xml:space="preserve">FACILITY NAME:  </v>
      </c>
      <c r="C4" s="82"/>
      <c r="D4" s="82"/>
      <c r="E4" s="532"/>
      <c r="F4" s="536" t="str">
        <f>CONCATENATE(Cover!D26,"  ",Cover!E26)</f>
        <v xml:space="preserve">CONSULTANT:  </v>
      </c>
      <c r="G4" s="533"/>
      <c r="H4" s="533"/>
      <c r="I4" s="534"/>
    </row>
    <row r="5" spans="1:9" s="118" customFormat="1" ht="5.25" customHeight="1" x14ac:dyDescent="0.3">
      <c r="A5" s="110"/>
      <c r="B5" s="9"/>
      <c r="C5" s="9"/>
      <c r="D5" s="9"/>
      <c r="E5" s="9"/>
      <c r="F5" s="9"/>
      <c r="G5" s="9"/>
      <c r="H5" s="9"/>
      <c r="I5" s="9"/>
    </row>
    <row r="6" spans="1:9" s="118" customFormat="1" ht="21" customHeight="1" x14ac:dyDescent="0.3">
      <c r="A6" s="110"/>
      <c r="B6" s="77" t="str">
        <f>CONCATENATE(Cover!D23,"  ",Cover!E23)</f>
        <v xml:space="preserve">PROGRAM NO.:  </v>
      </c>
      <c r="C6" s="104"/>
      <c r="D6" s="104"/>
      <c r="E6" s="171"/>
      <c r="F6" s="79" t="str">
        <f>CONCATENATE(Cover!D24,"  ",Cover!E24)</f>
        <v xml:space="preserve">FACILITY NO.:  </v>
      </c>
      <c r="G6" s="83"/>
      <c r="H6" s="83"/>
      <c r="I6" s="76"/>
    </row>
    <row r="7" spans="1:9" s="118" customFormat="1" ht="4.5" customHeight="1" x14ac:dyDescent="0.3">
      <c r="A7" s="110"/>
      <c r="B7" s="9"/>
      <c r="C7" s="9"/>
      <c r="D7" s="9"/>
      <c r="E7" s="9"/>
      <c r="F7" s="14"/>
      <c r="G7" s="14"/>
      <c r="H7" s="14"/>
      <c r="I7" s="41"/>
    </row>
    <row r="8" spans="1:9" s="118" customFormat="1" ht="21" customHeight="1" x14ac:dyDescent="0.3">
      <c r="A8" s="110"/>
      <c r="B8" s="78" t="str">
        <f>IF(Cover!E27="",Cover!D27,CONCATENATE(Cover!D27,"  ",TEXT(Cover!E27,"dd-mmm-yy")))</f>
        <v>COMPLETION DATE:</v>
      </c>
      <c r="C8" s="105"/>
      <c r="D8" s="105"/>
      <c r="E8" s="172"/>
      <c r="F8" s="80" t="str">
        <f>CONCATENATE(Cover!D28,"  ",Cover!E28)</f>
        <v xml:space="preserve">PREPARED BY:  </v>
      </c>
      <c r="G8" s="72"/>
      <c r="H8" s="72"/>
      <c r="I8" s="76"/>
    </row>
    <row r="9" spans="1:9" s="119" customFormat="1" ht="3" customHeight="1" x14ac:dyDescent="0.3">
      <c r="A9" s="111"/>
      <c r="B9" s="10"/>
      <c r="C9" s="10"/>
      <c r="D9" s="10"/>
      <c r="E9" s="10"/>
      <c r="F9" s="10"/>
      <c r="G9" s="10"/>
      <c r="H9" s="84"/>
      <c r="I9" s="75"/>
    </row>
    <row r="10" spans="1:9" s="119" customFormat="1" ht="21" customHeight="1" x14ac:dyDescent="0.3">
      <c r="A10" s="111"/>
      <c r="B10" s="277" t="s">
        <v>383</v>
      </c>
      <c r="C10" s="282"/>
      <c r="D10" s="282"/>
      <c r="E10" s="282"/>
      <c r="F10" s="282"/>
      <c r="G10" s="282"/>
      <c r="H10" s="282"/>
      <c r="I10" s="276"/>
    </row>
    <row r="11" spans="1:9" s="120" customFormat="1" ht="6" customHeight="1" x14ac:dyDescent="0.3">
      <c r="A11" s="112"/>
      <c r="B11" s="74"/>
      <c r="C11" s="12"/>
      <c r="D11" s="12"/>
      <c r="E11" s="12"/>
      <c r="F11" s="12"/>
      <c r="G11" s="12"/>
      <c r="H11" s="12"/>
      <c r="I11" s="12"/>
    </row>
    <row r="12" spans="1:9" s="121" customFormat="1" ht="18" customHeight="1" x14ac:dyDescent="0.25">
      <c r="A12" s="116"/>
      <c r="B12" s="86"/>
      <c r="C12" s="135" t="s">
        <v>325</v>
      </c>
      <c r="D12" s="858"/>
      <c r="E12" s="858"/>
      <c r="F12" s="858"/>
      <c r="G12" s="858"/>
      <c r="H12" s="858"/>
      <c r="I12" s="102"/>
    </row>
    <row r="13" spans="1:9" s="121" customFormat="1" ht="18" customHeight="1" x14ac:dyDescent="0.25">
      <c r="A13" s="116"/>
      <c r="B13" s="88"/>
      <c r="C13" s="100" t="s">
        <v>326</v>
      </c>
      <c r="D13" s="857"/>
      <c r="E13" s="857"/>
      <c r="F13" s="857"/>
      <c r="G13" s="857"/>
      <c r="H13" s="857"/>
      <c r="I13" s="103"/>
    </row>
    <row r="14" spans="1:9" s="121" customFormat="1" ht="18" customHeight="1" x14ac:dyDescent="0.25">
      <c r="A14" s="116"/>
      <c r="B14" s="88"/>
      <c r="C14" s="100"/>
      <c r="D14" s="857"/>
      <c r="E14" s="857"/>
      <c r="F14" s="857"/>
      <c r="G14" s="857"/>
      <c r="H14" s="857"/>
      <c r="I14" s="103"/>
    </row>
    <row r="15" spans="1:9" s="121" customFormat="1" ht="18" customHeight="1" x14ac:dyDescent="0.25">
      <c r="A15" s="116"/>
      <c r="B15" s="88"/>
      <c r="C15" s="100"/>
      <c r="D15" s="857"/>
      <c r="E15" s="857"/>
      <c r="F15" s="857"/>
      <c r="G15" s="857"/>
      <c r="H15" s="857"/>
      <c r="I15" s="103"/>
    </row>
    <row r="16" spans="1:9" s="121" customFormat="1" ht="18" customHeight="1" x14ac:dyDescent="0.25">
      <c r="A16" s="116"/>
      <c r="B16" s="88"/>
      <c r="C16" s="100" t="s">
        <v>197</v>
      </c>
      <c r="D16" s="857"/>
      <c r="E16" s="857"/>
      <c r="F16" s="857"/>
      <c r="G16" s="857"/>
      <c r="H16" s="857"/>
      <c r="I16" s="103"/>
    </row>
    <row r="17" spans="1:9" s="121" customFormat="1" ht="18" customHeight="1" x14ac:dyDescent="0.25">
      <c r="A17" s="116"/>
      <c r="B17" s="88"/>
      <c r="C17" s="100" t="s">
        <v>185</v>
      </c>
      <c r="D17" s="857"/>
      <c r="E17" s="857"/>
      <c r="F17" s="857"/>
      <c r="G17" s="857"/>
      <c r="H17" s="857"/>
      <c r="I17" s="103"/>
    </row>
    <row r="18" spans="1:9" s="121" customFormat="1" ht="18" customHeight="1" x14ac:dyDescent="0.25">
      <c r="A18" s="116"/>
      <c r="B18" s="88"/>
      <c r="C18" s="100" t="s">
        <v>59</v>
      </c>
      <c r="D18" s="857"/>
      <c r="E18" s="857"/>
      <c r="F18" s="857"/>
      <c r="G18" s="857"/>
      <c r="H18" s="857"/>
      <c r="I18" s="103"/>
    </row>
    <row r="19" spans="1:9" s="121" customFormat="1" ht="18" customHeight="1" x14ac:dyDescent="0.25">
      <c r="A19" s="116"/>
      <c r="B19" s="88"/>
      <c r="C19" s="100" t="s">
        <v>333</v>
      </c>
      <c r="D19" s="857"/>
      <c r="E19" s="857"/>
      <c r="F19" s="857"/>
      <c r="G19" s="857"/>
      <c r="H19" s="857"/>
      <c r="I19" s="103"/>
    </row>
    <row r="20" spans="1:9" s="121" customFormat="1" ht="18" customHeight="1" x14ac:dyDescent="0.25">
      <c r="A20" s="116"/>
      <c r="B20" s="88"/>
      <c r="C20" s="100"/>
      <c r="D20" s="857"/>
      <c r="E20" s="857"/>
      <c r="F20" s="857"/>
      <c r="G20" s="857"/>
      <c r="H20" s="857"/>
      <c r="I20" s="103"/>
    </row>
    <row r="21" spans="1:9" s="121" customFormat="1" ht="18" customHeight="1" x14ac:dyDescent="0.25">
      <c r="A21" s="116"/>
      <c r="B21" s="88"/>
      <c r="C21" s="100" t="s">
        <v>334</v>
      </c>
      <c r="D21" s="857"/>
      <c r="E21" s="857"/>
      <c r="F21" s="857"/>
      <c r="G21" s="857"/>
      <c r="H21" s="857"/>
      <c r="I21" s="103"/>
    </row>
    <row r="22" spans="1:9" s="121" customFormat="1" ht="18" customHeight="1" x14ac:dyDescent="0.25">
      <c r="A22" s="116"/>
      <c r="B22" s="88"/>
      <c r="C22" s="100" t="s">
        <v>60</v>
      </c>
      <c r="D22" s="857"/>
      <c r="E22" s="857"/>
      <c r="F22" s="857"/>
      <c r="G22" s="857"/>
      <c r="H22" s="857"/>
      <c r="I22" s="103"/>
    </row>
    <row r="23" spans="1:9" s="121" customFormat="1" ht="18" customHeight="1" x14ac:dyDescent="0.25">
      <c r="A23" s="116"/>
      <c r="B23" s="88"/>
      <c r="C23" s="100" t="s">
        <v>335</v>
      </c>
      <c r="D23" s="857"/>
      <c r="E23" s="857"/>
      <c r="F23" s="857"/>
      <c r="G23" s="857"/>
      <c r="H23" s="857"/>
      <c r="I23" s="103"/>
    </row>
    <row r="24" spans="1:9" s="121" customFormat="1" ht="18" customHeight="1" x14ac:dyDescent="0.25">
      <c r="A24" s="116"/>
      <c r="B24" s="88"/>
      <c r="C24" s="100"/>
      <c r="D24" s="857"/>
      <c r="E24" s="857"/>
      <c r="F24" s="857"/>
      <c r="G24" s="857"/>
      <c r="H24" s="857"/>
      <c r="I24" s="103"/>
    </row>
    <row r="25" spans="1:9" s="121" customFormat="1" ht="18" customHeight="1" x14ac:dyDescent="0.25">
      <c r="A25" s="116"/>
      <c r="B25" s="88"/>
      <c r="C25" s="100"/>
      <c r="D25" s="857"/>
      <c r="E25" s="857"/>
      <c r="F25" s="857"/>
      <c r="G25" s="857"/>
      <c r="H25" s="857"/>
      <c r="I25" s="103"/>
    </row>
    <row r="26" spans="1:9" s="121" customFormat="1" ht="18" customHeight="1" x14ac:dyDescent="0.25">
      <c r="A26" s="116"/>
      <c r="B26" s="88"/>
      <c r="C26" s="100" t="s">
        <v>336</v>
      </c>
      <c r="D26" s="857"/>
      <c r="E26" s="857"/>
      <c r="F26" s="857"/>
      <c r="G26" s="857"/>
      <c r="H26" s="857"/>
      <c r="I26" s="103"/>
    </row>
    <row r="27" spans="1:9" s="121" customFormat="1" ht="18" customHeight="1" x14ac:dyDescent="0.25">
      <c r="A27" s="116"/>
      <c r="B27" s="88"/>
      <c r="C27" s="732" t="s">
        <v>425</v>
      </c>
      <c r="D27" s="857"/>
      <c r="E27" s="857"/>
      <c r="F27" s="857"/>
      <c r="G27" s="857"/>
      <c r="H27" s="857"/>
      <c r="I27" s="103"/>
    </row>
    <row r="28" spans="1:9" s="121" customFormat="1" ht="18" customHeight="1" x14ac:dyDescent="0.25">
      <c r="A28" s="116"/>
      <c r="B28" s="88"/>
      <c r="C28" s="732"/>
      <c r="D28" s="857"/>
      <c r="E28" s="857"/>
      <c r="F28" s="857"/>
      <c r="G28" s="857"/>
      <c r="H28" s="857"/>
      <c r="I28" s="103"/>
    </row>
    <row r="29" spans="1:9" s="121" customFormat="1" ht="18" customHeight="1" x14ac:dyDescent="0.25">
      <c r="A29" s="116"/>
      <c r="B29" s="88"/>
      <c r="C29" s="100"/>
      <c r="D29" s="857"/>
      <c r="E29" s="857"/>
      <c r="F29" s="857"/>
      <c r="G29" s="857"/>
      <c r="H29" s="857"/>
      <c r="I29" s="103"/>
    </row>
    <row r="30" spans="1:9" s="121" customFormat="1" ht="18" customHeight="1" x14ac:dyDescent="0.25">
      <c r="A30" s="116"/>
      <c r="B30" s="88"/>
      <c r="C30" s="100"/>
      <c r="D30" s="857"/>
      <c r="E30" s="857"/>
      <c r="F30" s="857"/>
      <c r="G30" s="857"/>
      <c r="H30" s="857"/>
      <c r="I30" s="103"/>
    </row>
    <row r="31" spans="1:9" s="121" customFormat="1" ht="18" customHeight="1" x14ac:dyDescent="0.25">
      <c r="A31" s="116"/>
      <c r="B31" s="88"/>
      <c r="C31" s="100"/>
      <c r="D31" s="857"/>
      <c r="E31" s="857"/>
      <c r="F31" s="857"/>
      <c r="G31" s="857"/>
      <c r="H31" s="857"/>
      <c r="I31" s="103"/>
    </row>
    <row r="32" spans="1:9" s="121" customFormat="1" ht="18" customHeight="1" x14ac:dyDescent="0.25">
      <c r="A32" s="116"/>
      <c r="B32" s="88"/>
      <c r="C32" s="100"/>
      <c r="D32" s="857"/>
      <c r="E32" s="857"/>
      <c r="F32" s="857"/>
      <c r="G32" s="857"/>
      <c r="H32" s="857"/>
      <c r="I32" s="103"/>
    </row>
    <row r="33" spans="1:9" s="121" customFormat="1" ht="3" customHeight="1" x14ac:dyDescent="0.25">
      <c r="A33" s="116"/>
      <c r="B33" s="88"/>
      <c r="C33" s="100"/>
      <c r="D33" s="305"/>
      <c r="E33" s="305"/>
      <c r="F33" s="305"/>
      <c r="G33" s="305"/>
      <c r="H33" s="305"/>
      <c r="I33" s="103"/>
    </row>
    <row r="34" spans="1:9" s="122" customFormat="1" ht="18" customHeight="1" x14ac:dyDescent="0.25">
      <c r="A34" s="113"/>
      <c r="B34" s="277" t="s">
        <v>57</v>
      </c>
      <c r="C34" s="282"/>
      <c r="D34" s="282"/>
      <c r="E34" s="282"/>
      <c r="F34" s="282"/>
      <c r="G34" s="282"/>
      <c r="H34" s="282"/>
      <c r="I34" s="190"/>
    </row>
    <row r="35" spans="1:9" s="121" customFormat="1" ht="179.25" customHeight="1" x14ac:dyDescent="0.25">
      <c r="A35" s="116"/>
      <c r="B35" s="92"/>
      <c r="C35" s="847"/>
      <c r="D35" s="847"/>
      <c r="E35" s="847"/>
      <c r="F35" s="847"/>
      <c r="G35" s="847"/>
      <c r="H35" s="847"/>
      <c r="I35" s="93"/>
    </row>
    <row r="36" spans="1:9" s="121" customFormat="1" ht="24" customHeight="1" x14ac:dyDescent="0.25">
      <c r="A36" s="116"/>
      <c r="B36" s="94"/>
      <c r="C36" s="95"/>
      <c r="D36" s="95"/>
      <c r="E36" s="95"/>
      <c r="F36" s="95"/>
      <c r="G36" s="95"/>
      <c r="H36" s="95"/>
      <c r="I36" s="96"/>
    </row>
    <row r="37" spans="1:9" s="121" customFormat="1" ht="15" customHeight="1" x14ac:dyDescent="0.25">
      <c r="A37" s="116"/>
      <c r="B37" s="192" t="s">
        <v>63</v>
      </c>
      <c r="C37" s="192"/>
      <c r="D37" s="192"/>
      <c r="E37" s="8"/>
      <c r="F37" s="8"/>
      <c r="G37" s="8"/>
      <c r="H37" s="8"/>
      <c r="I37" s="8"/>
    </row>
    <row r="38" spans="1:9" s="121" customFormat="1" ht="15" customHeight="1" x14ac:dyDescent="0.25">
      <c r="A38" s="116"/>
      <c r="B38" s="123"/>
      <c r="C38" s="123"/>
      <c r="D38" s="123"/>
      <c r="E38" s="123"/>
      <c r="F38" s="123"/>
      <c r="G38" s="123"/>
      <c r="H38" s="123"/>
      <c r="I38" s="123"/>
    </row>
    <row r="39" spans="1:9" s="121" customFormat="1" ht="24" customHeight="1" x14ac:dyDescent="0.25">
      <c r="A39" s="116"/>
      <c r="B39" s="123"/>
      <c r="C39" s="123"/>
      <c r="D39" s="123"/>
      <c r="E39" s="123"/>
      <c r="F39" s="123"/>
      <c r="G39" s="123"/>
      <c r="H39" s="123"/>
      <c r="I39" s="123"/>
    </row>
    <row r="40" spans="1:9" s="121" customFormat="1" ht="15" customHeight="1" x14ac:dyDescent="0.25">
      <c r="A40" s="116"/>
      <c r="B40" s="123"/>
      <c r="C40" s="123"/>
      <c r="D40" s="123"/>
      <c r="E40" s="123"/>
      <c r="F40" s="123"/>
      <c r="G40" s="123"/>
      <c r="H40" s="123"/>
      <c r="I40" s="123"/>
    </row>
    <row r="41" spans="1:9" s="122" customFormat="1" ht="6" customHeight="1" x14ac:dyDescent="0.25">
      <c r="A41" s="113"/>
      <c r="B41" s="123"/>
      <c r="C41" s="123"/>
      <c r="D41" s="123"/>
      <c r="E41" s="123"/>
      <c r="F41" s="123"/>
      <c r="G41" s="123"/>
      <c r="H41" s="123"/>
      <c r="I41" s="123"/>
    </row>
    <row r="42" spans="1:9" s="122" customFormat="1" ht="18" customHeight="1" x14ac:dyDescent="0.25">
      <c r="A42" s="113"/>
      <c r="B42" s="123"/>
      <c r="C42" s="123"/>
      <c r="D42" s="123"/>
      <c r="E42" s="123"/>
      <c r="F42" s="123"/>
      <c r="G42" s="123"/>
      <c r="H42" s="123"/>
      <c r="I42" s="123"/>
    </row>
    <row r="43" spans="1:9" ht="20.100000000000001" customHeight="1" x14ac:dyDescent="0.25"/>
  </sheetData>
  <sheetProtection algorithmName="SHA-512" hashValue="vcfw0N/fCofdmHQIGuV2FMYyibhHBRh93f/PDkEw2P/lx8MwwgfMfwdGqUABjgZU8fxDdI8j9Wz5BJXPZjFIOA==" saltValue="IIpWMDIq3Y14kj8iuBb1bA==" spinCount="100000" sheet="1" objects="1" scenarios="1"/>
  <mergeCells count="22">
    <mergeCell ref="D23:H23"/>
    <mergeCell ref="D12:H12"/>
    <mergeCell ref="D14:H14"/>
    <mergeCell ref="D15:H15"/>
    <mergeCell ref="D16:H16"/>
    <mergeCell ref="D13:H13"/>
    <mergeCell ref="D17:H17"/>
    <mergeCell ref="D21:H21"/>
    <mergeCell ref="D20:H20"/>
    <mergeCell ref="D19:H19"/>
    <mergeCell ref="D18:H18"/>
    <mergeCell ref="D22:H22"/>
    <mergeCell ref="D24:H24"/>
    <mergeCell ref="D25:H25"/>
    <mergeCell ref="D31:H31"/>
    <mergeCell ref="D32:H32"/>
    <mergeCell ref="C35:H35"/>
    <mergeCell ref="D26:H26"/>
    <mergeCell ref="D27:H27"/>
    <mergeCell ref="D28:H28"/>
    <mergeCell ref="D29:H29"/>
    <mergeCell ref="D30:H30"/>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I48"/>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14" customWidth="1"/>
    <col min="2" max="2" width="3.77734375" style="123" customWidth="1"/>
    <col min="3" max="3" width="32.33203125" style="123" customWidth="1"/>
    <col min="4" max="4" width="16.77734375" style="123" customWidth="1"/>
    <col min="5" max="6" width="3.77734375" style="123" customWidth="1"/>
    <col min="7" max="7" width="19.77734375" style="123" customWidth="1"/>
    <col min="8" max="8" width="29.44140625" style="123" customWidth="1"/>
    <col min="9" max="9" width="3.77734375" style="123" customWidth="1"/>
    <col min="10" max="16384" width="9.33203125" style="123"/>
  </cols>
  <sheetData>
    <row r="1" spans="1:9" s="115" customFormat="1" ht="3" customHeight="1" x14ac:dyDescent="0.25">
      <c r="A1" s="108"/>
    </row>
    <row r="2" spans="1:9" s="117" customFormat="1" ht="21" customHeight="1" x14ac:dyDescent="0.35">
      <c r="A2" s="109"/>
      <c r="B2" s="45" t="s">
        <v>464</v>
      </c>
      <c r="C2" s="82"/>
      <c r="D2" s="82"/>
      <c r="E2" s="82"/>
      <c r="F2" s="82"/>
      <c r="G2" s="153"/>
      <c r="H2" s="153"/>
      <c r="I2" s="562" t="s">
        <v>427</v>
      </c>
    </row>
    <row r="3" spans="1:9" s="117" customFormat="1" ht="5.25" customHeight="1" x14ac:dyDescent="0.35">
      <c r="A3" s="109"/>
      <c r="B3" s="529"/>
      <c r="C3" s="529"/>
      <c r="D3" s="529"/>
      <c r="E3" s="529"/>
      <c r="F3" s="535"/>
      <c r="G3" s="455"/>
      <c r="H3" s="455"/>
      <c r="I3" s="531"/>
    </row>
    <row r="4" spans="1:9" s="117" customFormat="1" ht="21" customHeight="1" x14ac:dyDescent="0.35">
      <c r="A4" s="109"/>
      <c r="B4" s="45" t="str">
        <f>CONCATENATE(Cover!D21,"  ",Cover!E21)</f>
        <v xml:space="preserve">FACILITY NAME:  </v>
      </c>
      <c r="C4" s="82"/>
      <c r="D4" s="82"/>
      <c r="E4" s="532"/>
      <c r="F4" s="536" t="str">
        <f>CONCATENATE(Cover!D26,"  ",Cover!E26)</f>
        <v xml:space="preserve">CONSULTANT:  </v>
      </c>
      <c r="G4" s="533"/>
      <c r="H4" s="533"/>
      <c r="I4" s="534"/>
    </row>
    <row r="5" spans="1:9" s="118" customFormat="1" ht="5.25" customHeight="1" x14ac:dyDescent="0.3">
      <c r="A5" s="110"/>
      <c r="B5" s="9"/>
      <c r="C5" s="9"/>
      <c r="D5" s="9"/>
      <c r="E5" s="9"/>
      <c r="F5" s="9"/>
      <c r="G5" s="9"/>
      <c r="H5" s="9"/>
      <c r="I5" s="9"/>
    </row>
    <row r="6" spans="1:9" s="118" customFormat="1" ht="21" customHeight="1" x14ac:dyDescent="0.3">
      <c r="A6" s="110"/>
      <c r="B6" s="77" t="str">
        <f>CONCATENATE(Cover!D23,"  ",Cover!E23)</f>
        <v xml:space="preserve">PROGRAM NO.:  </v>
      </c>
      <c r="C6" s="104"/>
      <c r="D6" s="104"/>
      <c r="E6" s="171"/>
      <c r="F6" s="79" t="str">
        <f>CONCATENATE(Cover!D24,"  ",Cover!E24)</f>
        <v xml:space="preserve">FACILITY NO.:  </v>
      </c>
      <c r="G6" s="83"/>
      <c r="H6" s="83"/>
      <c r="I6" s="76"/>
    </row>
    <row r="7" spans="1:9" s="118" customFormat="1" ht="4.5" customHeight="1" x14ac:dyDescent="0.3">
      <c r="A7" s="110"/>
      <c r="B7" s="9"/>
      <c r="C7" s="9"/>
      <c r="D7" s="9"/>
      <c r="E7" s="9"/>
      <c r="F7" s="14"/>
      <c r="G7" s="14"/>
      <c r="H7" s="14"/>
      <c r="I7" s="41"/>
    </row>
    <row r="8" spans="1:9" s="118" customFormat="1" ht="21" customHeight="1" x14ac:dyDescent="0.3">
      <c r="A8" s="110"/>
      <c r="B8" s="78" t="str">
        <f>IF(Cover!E27="",Cover!D27,CONCATENATE(Cover!D27,"  ",TEXT(Cover!E27,"dd-mmm-yy")))</f>
        <v>COMPLETION DATE:</v>
      </c>
      <c r="C8" s="105"/>
      <c r="D8" s="105"/>
      <c r="E8" s="172"/>
      <c r="F8" s="80" t="str">
        <f>CONCATENATE(Cover!D28,"  ",Cover!E28)</f>
        <v xml:space="preserve">PREPARED BY:  </v>
      </c>
      <c r="G8" s="72"/>
      <c r="H8" s="72"/>
      <c r="I8" s="76"/>
    </row>
    <row r="9" spans="1:9" s="119" customFormat="1" ht="3" customHeight="1" x14ac:dyDescent="0.3">
      <c r="A9" s="111"/>
      <c r="B9" s="10"/>
      <c r="C9" s="10"/>
      <c r="D9" s="10"/>
      <c r="E9" s="10"/>
      <c r="F9" s="10"/>
      <c r="G9" s="10"/>
      <c r="H9" s="84"/>
      <c r="I9" s="75"/>
    </row>
    <row r="10" spans="1:9" s="119" customFormat="1" ht="21" customHeight="1" x14ac:dyDescent="0.3">
      <c r="A10" s="111"/>
      <c r="B10" s="277" t="s">
        <v>418</v>
      </c>
      <c r="C10" s="282"/>
      <c r="D10" s="282"/>
      <c r="E10" s="282"/>
      <c r="F10" s="282"/>
      <c r="G10" s="282"/>
      <c r="H10" s="282"/>
      <c r="I10" s="276"/>
    </row>
    <row r="11" spans="1:9" s="120" customFormat="1" ht="6" customHeight="1" x14ac:dyDescent="0.3">
      <c r="A11" s="112"/>
      <c r="B11" s="74"/>
      <c r="C11" s="12"/>
      <c r="D11" s="12"/>
      <c r="E11" s="12"/>
      <c r="F11" s="12"/>
      <c r="G11" s="12"/>
      <c r="H11" s="12"/>
      <c r="I11" s="12"/>
    </row>
    <row r="12" spans="1:9" s="121" customFormat="1" ht="18" customHeight="1" x14ac:dyDescent="0.25">
      <c r="A12" s="116"/>
      <c r="B12" s="86"/>
      <c r="C12" s="100" t="s">
        <v>61</v>
      </c>
      <c r="D12" s="858"/>
      <c r="E12" s="858"/>
      <c r="F12" s="858"/>
      <c r="G12" s="858"/>
      <c r="H12" s="858"/>
      <c r="I12" s="102"/>
    </row>
    <row r="13" spans="1:9" s="121" customFormat="1" ht="18" customHeight="1" x14ac:dyDescent="0.25">
      <c r="A13" s="116"/>
      <c r="B13" s="88"/>
      <c r="C13" s="100" t="s">
        <v>337</v>
      </c>
      <c r="D13" s="857"/>
      <c r="E13" s="857"/>
      <c r="F13" s="857"/>
      <c r="G13" s="857"/>
      <c r="H13" s="857"/>
      <c r="I13" s="103"/>
    </row>
    <row r="14" spans="1:9" s="121" customFormat="1" ht="18" customHeight="1" x14ac:dyDescent="0.25">
      <c r="A14" s="116"/>
      <c r="B14" s="88"/>
      <c r="C14" s="732"/>
      <c r="D14" s="857"/>
      <c r="E14" s="857"/>
      <c r="F14" s="857"/>
      <c r="G14" s="857"/>
      <c r="H14" s="857"/>
      <c r="I14" s="103"/>
    </row>
    <row r="15" spans="1:9" s="121" customFormat="1" ht="18" customHeight="1" x14ac:dyDescent="0.25">
      <c r="A15" s="116"/>
      <c r="B15" s="88"/>
      <c r="C15" s="100" t="s">
        <v>62</v>
      </c>
      <c r="D15" s="857"/>
      <c r="E15" s="857"/>
      <c r="F15" s="857"/>
      <c r="G15" s="857"/>
      <c r="H15" s="857"/>
      <c r="I15" s="103"/>
    </row>
    <row r="16" spans="1:9" s="121" customFormat="1" ht="18" customHeight="1" x14ac:dyDescent="0.25">
      <c r="A16" s="116"/>
      <c r="B16" s="88"/>
      <c r="C16" s="100" t="s">
        <v>419</v>
      </c>
      <c r="D16" s="857"/>
      <c r="E16" s="857"/>
      <c r="F16" s="857"/>
      <c r="G16" s="857"/>
      <c r="H16" s="857"/>
      <c r="I16" s="103"/>
    </row>
    <row r="17" spans="1:9" s="121" customFormat="1" ht="18" customHeight="1" x14ac:dyDescent="0.25">
      <c r="A17" s="116"/>
      <c r="B17" s="88"/>
      <c r="C17" s="100"/>
      <c r="D17" s="857"/>
      <c r="E17" s="857"/>
      <c r="F17" s="857"/>
      <c r="G17" s="857"/>
      <c r="H17" s="857"/>
      <c r="I17" s="103"/>
    </row>
    <row r="18" spans="1:9" s="121" customFormat="1" ht="18" customHeight="1" x14ac:dyDescent="0.25">
      <c r="A18" s="116"/>
      <c r="B18" s="88"/>
      <c r="C18" s="100"/>
      <c r="D18" s="861"/>
      <c r="E18" s="861"/>
      <c r="F18" s="861"/>
      <c r="G18" s="861"/>
      <c r="H18" s="861"/>
      <c r="I18" s="103"/>
    </row>
    <row r="19" spans="1:9" s="121" customFormat="1" ht="18" customHeight="1" x14ac:dyDescent="0.25">
      <c r="A19" s="116"/>
      <c r="B19" s="88"/>
      <c r="C19" s="100"/>
      <c r="D19" s="763"/>
      <c r="E19" s="763"/>
      <c r="F19" s="763"/>
      <c r="G19" s="763"/>
      <c r="H19" s="763"/>
      <c r="I19" s="258"/>
    </row>
    <row r="20" spans="1:9" s="121" customFormat="1" ht="18" customHeight="1" x14ac:dyDescent="0.25">
      <c r="A20" s="116"/>
      <c r="B20" s="88"/>
      <c r="C20" s="197" t="s">
        <v>420</v>
      </c>
      <c r="D20" s="763"/>
      <c r="E20" s="763"/>
      <c r="F20" s="763"/>
      <c r="G20" s="763"/>
      <c r="H20" s="763"/>
      <c r="I20" s="258"/>
    </row>
    <row r="21" spans="1:9" s="121" customFormat="1" ht="18" customHeight="1" x14ac:dyDescent="0.25">
      <c r="A21" s="116"/>
      <c r="B21" s="88"/>
      <c r="C21" s="100"/>
      <c r="D21" s="731" t="s">
        <v>422</v>
      </c>
      <c r="E21" s="862" t="s">
        <v>423</v>
      </c>
      <c r="F21" s="862"/>
      <c r="G21" s="862"/>
      <c r="H21" s="763" t="s">
        <v>424</v>
      </c>
      <c r="I21" s="258"/>
    </row>
    <row r="22" spans="1:9" s="121" customFormat="1" ht="18" customHeight="1" x14ac:dyDescent="0.25">
      <c r="A22" s="116"/>
      <c r="B22" s="88"/>
      <c r="C22" s="864" t="s">
        <v>421</v>
      </c>
      <c r="D22" s="720"/>
      <c r="E22" s="859"/>
      <c r="F22" s="848"/>
      <c r="G22" s="860"/>
      <c r="H22" s="733"/>
      <c r="I22" s="103"/>
    </row>
    <row r="23" spans="1:9" s="121" customFormat="1" ht="18" customHeight="1" x14ac:dyDescent="0.25">
      <c r="A23" s="116"/>
      <c r="B23" s="88"/>
      <c r="C23" s="864"/>
      <c r="D23" s="721"/>
      <c r="E23" s="859"/>
      <c r="F23" s="848"/>
      <c r="G23" s="860"/>
      <c r="H23" s="719"/>
      <c r="I23" s="103"/>
    </row>
    <row r="24" spans="1:9" s="121" customFormat="1" ht="18" customHeight="1" x14ac:dyDescent="0.25">
      <c r="A24" s="116"/>
      <c r="B24" s="88"/>
      <c r="C24" s="864"/>
      <c r="D24" s="721"/>
      <c r="E24" s="859"/>
      <c r="F24" s="848"/>
      <c r="G24" s="860"/>
      <c r="H24" s="719"/>
      <c r="I24" s="103"/>
    </row>
    <row r="25" spans="1:9" s="121" customFormat="1" ht="18" customHeight="1" x14ac:dyDescent="0.25">
      <c r="A25" s="116"/>
      <c r="B25" s="88"/>
      <c r="C25" s="864"/>
      <c r="D25" s="721"/>
      <c r="E25" s="859"/>
      <c r="F25" s="848"/>
      <c r="G25" s="860"/>
      <c r="H25" s="719"/>
      <c r="I25" s="103"/>
    </row>
    <row r="26" spans="1:9" s="121" customFormat="1" ht="18" customHeight="1" x14ac:dyDescent="0.25">
      <c r="A26" s="116"/>
      <c r="B26" s="88"/>
      <c r="C26" s="864"/>
      <c r="D26" s="721"/>
      <c r="E26" s="859"/>
      <c r="F26" s="848"/>
      <c r="G26" s="860"/>
      <c r="H26" s="719"/>
      <c r="I26" s="103"/>
    </row>
    <row r="27" spans="1:9" s="121" customFormat="1" ht="18" customHeight="1" x14ac:dyDescent="0.25">
      <c r="A27" s="116"/>
      <c r="B27" s="88"/>
      <c r="C27" s="864"/>
      <c r="D27" s="721"/>
      <c r="E27" s="729"/>
      <c r="F27" s="720"/>
      <c r="G27" s="730"/>
      <c r="H27" s="719"/>
      <c r="I27" s="103"/>
    </row>
    <row r="28" spans="1:9" s="121" customFormat="1" ht="18" customHeight="1" x14ac:dyDescent="0.25">
      <c r="A28" s="116"/>
      <c r="B28" s="88"/>
      <c r="C28" s="864"/>
      <c r="D28" s="721"/>
      <c r="E28" s="729"/>
      <c r="F28" s="720"/>
      <c r="G28" s="730"/>
      <c r="H28" s="719"/>
      <c r="I28" s="103"/>
    </row>
    <row r="29" spans="1:9" s="121" customFormat="1" ht="18" customHeight="1" x14ac:dyDescent="0.25">
      <c r="A29" s="116"/>
      <c r="B29" s="88"/>
      <c r="C29" s="864"/>
      <c r="D29" s="721"/>
      <c r="E29" s="729"/>
      <c r="F29" s="720"/>
      <c r="G29" s="730"/>
      <c r="H29" s="719"/>
      <c r="I29" s="103"/>
    </row>
    <row r="30" spans="1:9" s="121" customFormat="1" ht="18" customHeight="1" x14ac:dyDescent="0.25">
      <c r="A30" s="116"/>
      <c r="B30" s="88"/>
      <c r="C30" s="864"/>
      <c r="D30" s="721"/>
      <c r="E30" s="729"/>
      <c r="F30" s="720"/>
      <c r="G30" s="730"/>
      <c r="H30" s="719"/>
      <c r="I30" s="103"/>
    </row>
    <row r="31" spans="1:9" s="121" customFormat="1" ht="18" customHeight="1" x14ac:dyDescent="0.25">
      <c r="A31" s="116"/>
      <c r="B31" s="88"/>
      <c r="C31" s="864"/>
      <c r="D31" s="721"/>
      <c r="E31" s="729"/>
      <c r="F31" s="720"/>
      <c r="G31" s="730"/>
      <c r="H31" s="719"/>
      <c r="I31" s="103"/>
    </row>
    <row r="32" spans="1:9" s="121" customFormat="1" ht="18" customHeight="1" x14ac:dyDescent="0.25">
      <c r="A32" s="116"/>
      <c r="B32" s="88"/>
      <c r="C32" s="864"/>
      <c r="D32" s="721"/>
      <c r="E32" s="859"/>
      <c r="F32" s="848"/>
      <c r="G32" s="860"/>
      <c r="H32" s="719"/>
      <c r="I32" s="103"/>
    </row>
    <row r="33" spans="1:9" s="121" customFormat="1" ht="18" customHeight="1" x14ac:dyDescent="0.25">
      <c r="A33" s="116"/>
      <c r="B33" s="88"/>
      <c r="C33" s="100"/>
      <c r="D33" s="721"/>
      <c r="E33" s="859"/>
      <c r="F33" s="848"/>
      <c r="G33" s="860"/>
      <c r="H33" s="719"/>
      <c r="I33" s="103"/>
    </row>
    <row r="34" spans="1:9" s="121" customFormat="1" ht="18" customHeight="1" x14ac:dyDescent="0.25">
      <c r="A34" s="116"/>
      <c r="B34" s="88"/>
      <c r="C34" s="100"/>
      <c r="D34" s="721"/>
      <c r="E34" s="859"/>
      <c r="F34" s="848"/>
      <c r="G34" s="860"/>
      <c r="H34" s="719"/>
      <c r="I34" s="103"/>
    </row>
    <row r="35" spans="1:9" s="121" customFormat="1" ht="18" customHeight="1" x14ac:dyDescent="0.25">
      <c r="A35" s="116"/>
      <c r="B35" s="88"/>
      <c r="C35" s="100"/>
      <c r="D35" s="721"/>
      <c r="E35" s="859"/>
      <c r="F35" s="848"/>
      <c r="G35" s="860"/>
      <c r="H35" s="719"/>
      <c r="I35" s="103"/>
    </row>
    <row r="36" spans="1:9" s="121" customFormat="1" ht="18" customHeight="1" x14ac:dyDescent="0.25">
      <c r="A36" s="116"/>
      <c r="B36" s="88"/>
      <c r="C36" s="100"/>
      <c r="D36" s="721"/>
      <c r="E36" s="859"/>
      <c r="F36" s="848"/>
      <c r="G36" s="860"/>
      <c r="H36" s="719"/>
      <c r="I36" s="103"/>
    </row>
    <row r="37" spans="1:9" s="121" customFormat="1" ht="18" customHeight="1" x14ac:dyDescent="0.25">
      <c r="A37" s="116"/>
      <c r="B37" s="88"/>
      <c r="C37" s="100"/>
      <c r="D37" s="721"/>
      <c r="E37" s="859"/>
      <c r="F37" s="848"/>
      <c r="G37" s="860"/>
      <c r="H37" s="719"/>
      <c r="I37" s="103"/>
    </row>
    <row r="38" spans="1:9" s="121" customFormat="1" ht="3" customHeight="1" x14ac:dyDescent="0.25">
      <c r="A38" s="116"/>
      <c r="B38" s="88"/>
      <c r="C38" s="100"/>
      <c r="D38" s="305"/>
      <c r="E38" s="305"/>
      <c r="F38" s="305"/>
      <c r="G38" s="305"/>
      <c r="H38" s="305"/>
      <c r="I38" s="103"/>
    </row>
    <row r="39" spans="1:9" s="122" customFormat="1" ht="18" customHeight="1" x14ac:dyDescent="0.25">
      <c r="A39" s="113"/>
      <c r="B39" s="277" t="s">
        <v>57</v>
      </c>
      <c r="C39" s="282"/>
      <c r="D39" s="282"/>
      <c r="E39" s="282"/>
      <c r="F39" s="282"/>
      <c r="G39" s="282"/>
      <c r="H39" s="282"/>
      <c r="I39" s="190"/>
    </row>
    <row r="40" spans="1:9" s="121" customFormat="1" ht="89.25" customHeight="1" x14ac:dyDescent="0.25">
      <c r="A40" s="116"/>
      <c r="B40" s="92"/>
      <c r="C40" s="863"/>
      <c r="D40" s="863"/>
      <c r="E40" s="863"/>
      <c r="F40" s="863"/>
      <c r="G40" s="863"/>
      <c r="H40" s="863"/>
      <c r="I40" s="93"/>
    </row>
    <row r="41" spans="1:9" s="121" customFormat="1" ht="24" customHeight="1" x14ac:dyDescent="0.25">
      <c r="A41" s="116"/>
      <c r="B41" s="94"/>
      <c r="C41" s="95"/>
      <c r="D41" s="95"/>
      <c r="E41" s="95"/>
      <c r="F41" s="95"/>
      <c r="G41" s="95"/>
      <c r="H41" s="95"/>
      <c r="I41" s="96"/>
    </row>
    <row r="42" spans="1:9" s="121" customFormat="1" ht="15" customHeight="1" x14ac:dyDescent="0.25">
      <c r="A42" s="116"/>
      <c r="B42" s="192"/>
      <c r="C42" s="192"/>
      <c r="D42" s="192"/>
      <c r="E42" s="8"/>
      <c r="F42" s="8"/>
      <c r="G42" s="8"/>
      <c r="H42" s="8"/>
      <c r="I42" s="8"/>
    </row>
    <row r="43" spans="1:9" s="121" customFormat="1" ht="15" customHeight="1" x14ac:dyDescent="0.25">
      <c r="A43" s="116"/>
      <c r="B43" s="123"/>
      <c r="C43" s="123"/>
      <c r="D43" s="123"/>
      <c r="E43" s="123"/>
      <c r="F43" s="123"/>
      <c r="G43" s="123"/>
      <c r="H43" s="123"/>
      <c r="I43" s="123"/>
    </row>
    <row r="44" spans="1:9" s="121" customFormat="1" ht="24" customHeight="1" x14ac:dyDescent="0.25">
      <c r="A44" s="116"/>
      <c r="B44" s="123"/>
      <c r="C44" s="123"/>
      <c r="D44" s="123"/>
      <c r="E44" s="123"/>
      <c r="F44" s="123"/>
      <c r="G44" s="123"/>
      <c r="H44" s="123"/>
      <c r="I44" s="123"/>
    </row>
    <row r="45" spans="1:9" s="121" customFormat="1" ht="15" customHeight="1" x14ac:dyDescent="0.25">
      <c r="A45" s="116"/>
      <c r="B45" s="123"/>
      <c r="C45" s="123"/>
      <c r="D45" s="123"/>
      <c r="E45" s="123"/>
      <c r="F45" s="123"/>
      <c r="G45" s="123"/>
      <c r="H45" s="123"/>
      <c r="I45" s="123"/>
    </row>
    <row r="46" spans="1:9" s="122" customFormat="1" ht="6" customHeight="1" x14ac:dyDescent="0.25">
      <c r="A46" s="113"/>
      <c r="B46" s="123"/>
      <c r="C46" s="123"/>
      <c r="D46" s="123"/>
      <c r="E46" s="123"/>
      <c r="F46" s="123"/>
      <c r="G46" s="123"/>
      <c r="H46" s="123"/>
      <c r="I46" s="123"/>
    </row>
    <row r="47" spans="1:9" s="122" customFormat="1" ht="18" customHeight="1" x14ac:dyDescent="0.25">
      <c r="A47" s="113"/>
      <c r="B47" s="123"/>
      <c r="C47" s="123"/>
      <c r="D47" s="123"/>
      <c r="E47" s="123"/>
      <c r="F47" s="123"/>
      <c r="G47" s="123"/>
      <c r="H47" s="123"/>
      <c r="I47" s="123"/>
    </row>
    <row r="48" spans="1:9" ht="20.100000000000001" customHeight="1" x14ac:dyDescent="0.25"/>
  </sheetData>
  <sheetProtection algorithmName="SHA-512" hashValue="P2I8shOYNBsltSoN4m6z2oZOnekdMrHWYe9oE+w8VOcOrKuIqU4ZRCnFuvmrjdvZX/5BtitUGSi/jYlK/48Gdw==" saltValue="K4g5aX0IgEqs4DABZ4ZXFQ==" spinCount="100000" sheet="1" objects="1" scenarios="1"/>
  <mergeCells count="21">
    <mergeCell ref="C22:C32"/>
    <mergeCell ref="E23:G23"/>
    <mergeCell ref="E24:G24"/>
    <mergeCell ref="D12:H12"/>
    <mergeCell ref="D14:H14"/>
    <mergeCell ref="D15:H15"/>
    <mergeCell ref="D16:H16"/>
    <mergeCell ref="D13:H13"/>
    <mergeCell ref="D17:H17"/>
    <mergeCell ref="E25:G25"/>
    <mergeCell ref="C40:H40"/>
    <mergeCell ref="E34:G34"/>
    <mergeCell ref="E35:G35"/>
    <mergeCell ref="E36:G36"/>
    <mergeCell ref="E37:G37"/>
    <mergeCell ref="E33:G33"/>
    <mergeCell ref="D18:H18"/>
    <mergeCell ref="E21:G21"/>
    <mergeCell ref="E22:G22"/>
    <mergeCell ref="E26:G26"/>
    <mergeCell ref="E32:G32"/>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O53"/>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3" width="3.77734375" style="123" customWidth="1"/>
    <col min="4" max="4" width="17.77734375" style="123" customWidth="1"/>
    <col min="5" max="5" width="14.77734375" style="123" customWidth="1"/>
    <col min="6" max="6" width="3.77734375" style="123" customWidth="1"/>
    <col min="7" max="7" width="4.77734375" style="123" customWidth="1"/>
    <col min="8" max="8" width="5.77734375" style="123" customWidth="1"/>
    <col min="9" max="11" width="3.77734375" style="123" customWidth="1"/>
    <col min="12" max="12" width="12.77734375" style="123" customWidth="1"/>
    <col min="13" max="13" width="3.77734375" style="123" customWidth="1"/>
    <col min="14" max="14" width="32.77734375" style="123" customWidth="1"/>
    <col min="15" max="15" width="3.77734375" style="123" customWidth="1"/>
    <col min="16" max="16384" width="9.33203125" style="123"/>
  </cols>
  <sheetData>
    <row r="1" spans="2:15" s="115" customFormat="1" ht="3" customHeight="1" x14ac:dyDescent="0.25"/>
    <row r="2" spans="2:15" s="117" customFormat="1" ht="21" customHeight="1" x14ac:dyDescent="0.35">
      <c r="B2" s="45" t="s">
        <v>464</v>
      </c>
      <c r="C2" s="82"/>
      <c r="D2" s="82"/>
      <c r="E2" s="82"/>
      <c r="F2" s="82"/>
      <c r="G2" s="82"/>
      <c r="H2" s="82"/>
      <c r="I2" s="82"/>
      <c r="J2" s="70"/>
      <c r="K2" s="70"/>
      <c r="L2" s="153"/>
      <c r="M2" s="153"/>
      <c r="N2" s="153"/>
      <c r="O2" s="562" t="s">
        <v>428</v>
      </c>
    </row>
    <row r="3" spans="2:15" s="117" customFormat="1" ht="5.25" customHeight="1" x14ac:dyDescent="0.35">
      <c r="B3" s="529"/>
      <c r="C3" s="529"/>
      <c r="D3" s="529"/>
      <c r="E3" s="529"/>
      <c r="F3" s="529"/>
      <c r="G3" s="529"/>
      <c r="H3" s="529"/>
      <c r="I3" s="529"/>
      <c r="J3" s="530"/>
      <c r="K3" s="530"/>
      <c r="L3" s="530"/>
      <c r="M3" s="455"/>
      <c r="N3" s="455"/>
      <c r="O3" s="531"/>
    </row>
    <row r="4" spans="2:15" s="117" customFormat="1" ht="21" customHeight="1" x14ac:dyDescent="0.35">
      <c r="B4" s="45" t="str">
        <f>CONCATENATE(Cover!D21,"  ",Cover!E21)</f>
        <v xml:space="preserve">FACILITY NAME:  </v>
      </c>
      <c r="C4" s="82"/>
      <c r="D4" s="82"/>
      <c r="E4" s="82"/>
      <c r="F4" s="82"/>
      <c r="G4" s="82"/>
      <c r="H4" s="82"/>
      <c r="I4" s="532"/>
      <c r="J4" s="537" t="str">
        <f>CONCATENATE(Cover!D26,"  ",Cover!E26)</f>
        <v xml:space="preserve">CONSULTANT:  </v>
      </c>
      <c r="K4" s="70"/>
      <c r="L4" s="70"/>
      <c r="M4" s="533"/>
      <c r="N4" s="533"/>
      <c r="O4" s="534"/>
    </row>
    <row r="5" spans="2:15" s="118" customFormat="1" ht="5.25" customHeight="1" x14ac:dyDescent="0.3">
      <c r="B5" s="9"/>
      <c r="C5" s="9"/>
      <c r="D5" s="9"/>
      <c r="E5" s="9"/>
      <c r="F5" s="9"/>
      <c r="G5" s="9"/>
      <c r="H5" s="9"/>
      <c r="I5" s="9"/>
      <c r="J5" s="9"/>
      <c r="K5" s="9"/>
      <c r="L5" s="9"/>
      <c r="M5" s="9"/>
      <c r="N5" s="9"/>
      <c r="O5" s="9"/>
    </row>
    <row r="6" spans="2:15" s="118" customFormat="1" ht="21" customHeight="1" x14ac:dyDescent="0.3">
      <c r="B6" s="77" t="str">
        <f>CONCATENATE(Cover!D23,"  ",Cover!E23)</f>
        <v xml:space="preserve">PROGRAM NO.:  </v>
      </c>
      <c r="C6" s="104"/>
      <c r="D6" s="104"/>
      <c r="E6" s="104"/>
      <c r="F6" s="104"/>
      <c r="G6" s="104"/>
      <c r="H6" s="104"/>
      <c r="I6" s="104"/>
      <c r="J6" s="79" t="str">
        <f>CONCATENATE(Cover!D24,"  ",Cover!E24)</f>
        <v xml:space="preserve">FACILITY NO.:  </v>
      </c>
      <c r="K6" s="83"/>
      <c r="L6" s="83"/>
      <c r="M6" s="83"/>
      <c r="N6" s="83"/>
      <c r="O6" s="76"/>
    </row>
    <row r="7" spans="2:15" s="118" customFormat="1" ht="4.5" customHeight="1" x14ac:dyDescent="0.3">
      <c r="B7" s="9"/>
      <c r="C7" s="9"/>
      <c r="D7" s="9"/>
      <c r="E7" s="9"/>
      <c r="F7" s="9"/>
      <c r="G7" s="9"/>
      <c r="H7" s="9"/>
      <c r="I7" s="9"/>
      <c r="J7" s="14"/>
      <c r="K7" s="14"/>
      <c r="L7" s="14"/>
      <c r="M7" s="14"/>
      <c r="N7" s="14"/>
      <c r="O7" s="41"/>
    </row>
    <row r="8" spans="2:15" s="118" customFormat="1" ht="21" customHeight="1" x14ac:dyDescent="0.3">
      <c r="B8" s="78" t="str">
        <f>IF(Cover!E27="",Cover!D27,CONCATENATE(Cover!D27,"  ",TEXT(Cover!E27,"dd-mmm-yy")))</f>
        <v>COMPLETION DATE:</v>
      </c>
      <c r="C8" s="105"/>
      <c r="D8" s="105"/>
      <c r="E8" s="105"/>
      <c r="F8" s="105"/>
      <c r="G8" s="105"/>
      <c r="H8" s="105"/>
      <c r="I8" s="105"/>
      <c r="J8" s="80" t="str">
        <f>CONCATENATE(Cover!D28,"  ",Cover!E28)</f>
        <v xml:space="preserve">PREPARED BY:  </v>
      </c>
      <c r="K8" s="72"/>
      <c r="L8" s="72"/>
      <c r="M8" s="72"/>
      <c r="N8" s="72"/>
      <c r="O8" s="76"/>
    </row>
    <row r="9" spans="2:15" s="119" customFormat="1" ht="3" customHeight="1" x14ac:dyDescent="0.3">
      <c r="B9" s="10"/>
      <c r="C9" s="10"/>
      <c r="D9" s="10"/>
      <c r="E9" s="10"/>
      <c r="F9" s="10"/>
      <c r="G9" s="10"/>
      <c r="H9" s="10"/>
      <c r="I9" s="10"/>
      <c r="J9" s="10"/>
      <c r="K9" s="84"/>
      <c r="L9" s="84"/>
      <c r="M9" s="84"/>
      <c r="N9" s="84"/>
      <c r="O9" s="75"/>
    </row>
    <row r="10" spans="2:15" s="119" customFormat="1" ht="21" customHeight="1" x14ac:dyDescent="0.3">
      <c r="B10" s="277" t="s">
        <v>64</v>
      </c>
      <c r="C10" s="282"/>
      <c r="D10" s="282"/>
      <c r="E10" s="282"/>
      <c r="F10" s="282"/>
      <c r="G10" s="282"/>
      <c r="H10" s="282"/>
      <c r="I10" s="282"/>
      <c r="J10" s="282"/>
      <c r="K10" s="282"/>
      <c r="L10" s="282"/>
      <c r="M10" s="282"/>
      <c r="N10" s="282"/>
      <c r="O10" s="276"/>
    </row>
    <row r="11" spans="2:15" s="120" customFormat="1" ht="6" customHeight="1" x14ac:dyDescent="0.3">
      <c r="B11" s="74"/>
      <c r="C11" s="12"/>
      <c r="D11" s="12"/>
      <c r="E11" s="12"/>
      <c r="F11" s="12"/>
      <c r="G11" s="12"/>
      <c r="H11" s="12"/>
      <c r="I11" s="12"/>
      <c r="J11" s="12"/>
      <c r="K11" s="12"/>
      <c r="L11" s="12"/>
      <c r="M11" s="12"/>
      <c r="N11" s="12"/>
      <c r="O11" s="12"/>
    </row>
    <row r="12" spans="2:15" s="122" customFormat="1" ht="18" customHeight="1" x14ac:dyDescent="0.25">
      <c r="B12" s="277" t="s">
        <v>65</v>
      </c>
      <c r="C12" s="282"/>
      <c r="D12" s="282"/>
      <c r="E12" s="282"/>
      <c r="F12" s="282"/>
      <c r="G12" s="282"/>
      <c r="H12" s="282"/>
      <c r="I12" s="282"/>
      <c r="J12" s="282"/>
      <c r="K12" s="282"/>
      <c r="L12" s="282"/>
      <c r="M12" s="282"/>
      <c r="N12" s="282"/>
      <c r="O12" s="276"/>
    </row>
    <row r="13" spans="2:15" s="122" customFormat="1" ht="18" customHeight="1" x14ac:dyDescent="0.25">
      <c r="B13" s="155"/>
      <c r="C13" s="283" t="s">
        <v>465</v>
      </c>
      <c r="D13" s="283"/>
      <c r="E13" s="283"/>
      <c r="F13" s="156"/>
      <c r="G13" s="283" t="s">
        <v>66</v>
      </c>
      <c r="H13" s="283"/>
      <c r="I13" s="283"/>
      <c r="J13" s="283"/>
      <c r="K13" s="283"/>
      <c r="L13" s="283"/>
      <c r="M13" s="158"/>
      <c r="N13" s="330" t="s">
        <v>67</v>
      </c>
      <c r="O13" s="331"/>
    </row>
    <row r="14" spans="2:15" s="122" customFormat="1" ht="18" customHeight="1" x14ac:dyDescent="0.25">
      <c r="B14" s="99"/>
      <c r="C14" s="869"/>
      <c r="D14" s="869"/>
      <c r="E14" s="869"/>
      <c r="F14" s="136"/>
      <c r="G14" s="869"/>
      <c r="H14" s="869"/>
      <c r="I14" s="869"/>
      <c r="J14" s="869"/>
      <c r="K14" s="869"/>
      <c r="L14" s="869"/>
      <c r="M14" s="136"/>
      <c r="N14" s="630"/>
      <c r="O14" s="146"/>
    </row>
    <row r="15" spans="2:15" s="122" customFormat="1" ht="18" customHeight="1" x14ac:dyDescent="0.25">
      <c r="B15" s="99"/>
      <c r="C15" s="870"/>
      <c r="D15" s="870"/>
      <c r="E15" s="870"/>
      <c r="F15" s="136"/>
      <c r="G15" s="869"/>
      <c r="H15" s="869"/>
      <c r="I15" s="869"/>
      <c r="J15" s="869"/>
      <c r="K15" s="869"/>
      <c r="L15" s="869"/>
      <c r="M15" s="136"/>
      <c r="N15" s="630"/>
      <c r="O15" s="146"/>
    </row>
    <row r="16" spans="2:15" s="121" customFormat="1" ht="9" customHeight="1" x14ac:dyDescent="0.25">
      <c r="B16" s="139"/>
      <c r="C16" s="101"/>
      <c r="D16" s="101"/>
      <c r="E16" s="101"/>
      <c r="F16" s="101"/>
      <c r="G16" s="101"/>
      <c r="H16" s="101"/>
      <c r="I16" s="101"/>
      <c r="J16" s="326"/>
      <c r="K16" s="326"/>
      <c r="L16" s="326"/>
      <c r="M16" s="326"/>
      <c r="N16" s="326"/>
      <c r="O16" s="332"/>
    </row>
    <row r="17" spans="2:15" s="121" customFormat="1" ht="9" customHeight="1" x14ac:dyDescent="0.25">
      <c r="B17" s="88"/>
      <c r="C17" s="100"/>
      <c r="D17" s="100"/>
      <c r="E17" s="100"/>
      <c r="F17" s="100"/>
      <c r="G17" s="100"/>
      <c r="H17" s="100"/>
      <c r="I17" s="100"/>
      <c r="J17" s="323"/>
      <c r="K17" s="323"/>
      <c r="L17" s="323"/>
      <c r="M17" s="323"/>
      <c r="N17" s="323"/>
      <c r="O17" s="258"/>
    </row>
    <row r="18" spans="2:15" s="121" customFormat="1" ht="18" customHeight="1" x14ac:dyDescent="0.25">
      <c r="B18" s="88"/>
      <c r="C18" s="163" t="s">
        <v>198</v>
      </c>
      <c r="D18" s="140"/>
      <c r="E18" s="140"/>
      <c r="F18" s="140"/>
      <c r="G18" s="140"/>
      <c r="H18" s="159"/>
      <c r="I18" s="100"/>
      <c r="J18" s="146"/>
      <c r="K18" s="163" t="s">
        <v>199</v>
      </c>
      <c r="L18" s="141"/>
      <c r="M18" s="142"/>
      <c r="N18" s="333"/>
      <c r="O18" s="258"/>
    </row>
    <row r="19" spans="2:15" s="121" customFormat="1" ht="15" customHeight="1" x14ac:dyDescent="0.25">
      <c r="B19" s="88"/>
      <c r="C19" s="86"/>
      <c r="D19" s="100" t="s">
        <v>221</v>
      </c>
      <c r="E19" s="100"/>
      <c r="F19" s="100"/>
      <c r="G19" s="100"/>
      <c r="H19" s="157"/>
      <c r="I19" s="100"/>
      <c r="J19" s="258"/>
      <c r="K19" s="86"/>
      <c r="L19" s="100" t="s">
        <v>68</v>
      </c>
      <c r="M19" s="323"/>
      <c r="N19" s="258"/>
      <c r="O19" s="258"/>
    </row>
    <row r="20" spans="2:15" s="121" customFormat="1" ht="15" customHeight="1" x14ac:dyDescent="0.25">
      <c r="B20" s="88"/>
      <c r="C20" s="88"/>
      <c r="D20" s="100" t="s">
        <v>338</v>
      </c>
      <c r="E20" s="100"/>
      <c r="F20" s="100"/>
      <c r="G20" s="100"/>
      <c r="H20" s="157"/>
      <c r="I20" s="100"/>
      <c r="J20" s="258"/>
      <c r="K20" s="88"/>
      <c r="L20" s="100" t="s">
        <v>69</v>
      </c>
      <c r="M20" s="323"/>
      <c r="N20" s="258"/>
      <c r="O20" s="258"/>
    </row>
    <row r="21" spans="2:15" s="121" customFormat="1" ht="15" customHeight="1" x14ac:dyDescent="0.25">
      <c r="B21" s="88"/>
      <c r="C21" s="88"/>
      <c r="D21" s="100" t="s">
        <v>70</v>
      </c>
      <c r="E21" s="100"/>
      <c r="F21" s="100"/>
      <c r="G21" s="100"/>
      <c r="H21" s="157"/>
      <c r="I21" s="100"/>
      <c r="J21" s="258"/>
      <c r="K21" s="88"/>
      <c r="L21" s="100" t="s">
        <v>71</v>
      </c>
      <c r="M21" s="323"/>
      <c r="N21" s="258"/>
      <c r="O21" s="258"/>
    </row>
    <row r="22" spans="2:15" s="121" customFormat="1" ht="15" customHeight="1" x14ac:dyDescent="0.25">
      <c r="B22" s="88"/>
      <c r="C22" s="88"/>
      <c r="D22" s="100" t="s">
        <v>339</v>
      </c>
      <c r="E22" s="100"/>
      <c r="F22" s="100"/>
      <c r="G22" s="100"/>
      <c r="H22" s="157"/>
      <c r="I22" s="100"/>
      <c r="J22" s="146"/>
      <c r="K22" s="88"/>
      <c r="L22" s="100" t="s">
        <v>72</v>
      </c>
      <c r="M22" s="136"/>
      <c r="N22" s="334"/>
      <c r="O22" s="258"/>
    </row>
    <row r="23" spans="2:15" s="121" customFormat="1" ht="15" customHeight="1" x14ac:dyDescent="0.25">
      <c r="B23" s="88"/>
      <c r="C23" s="88"/>
      <c r="D23" s="100" t="s">
        <v>186</v>
      </c>
      <c r="E23" s="100"/>
      <c r="F23" s="100"/>
      <c r="G23" s="100"/>
      <c r="H23" s="157"/>
      <c r="I23" s="100"/>
      <c r="J23" s="146"/>
      <c r="K23" s="88"/>
      <c r="L23" s="100" t="s">
        <v>343</v>
      </c>
      <c r="M23" s="643" t="s">
        <v>344</v>
      </c>
      <c r="N23" s="649"/>
      <c r="O23" s="258"/>
    </row>
    <row r="24" spans="2:15" s="121" customFormat="1" ht="15" customHeight="1" x14ac:dyDescent="0.25">
      <c r="B24" s="88"/>
      <c r="C24" s="88"/>
      <c r="D24" s="100" t="s">
        <v>340</v>
      </c>
      <c r="E24" s="100"/>
      <c r="F24" s="100"/>
      <c r="G24" s="100"/>
      <c r="H24" s="157"/>
      <c r="I24" s="100"/>
      <c r="J24" s="146"/>
      <c r="K24" s="88"/>
      <c r="L24" s="100" t="s">
        <v>74</v>
      </c>
      <c r="M24" s="136"/>
      <c r="N24" s="334"/>
      <c r="O24" s="258"/>
    </row>
    <row r="25" spans="2:15" s="121" customFormat="1" ht="15" customHeight="1" x14ac:dyDescent="0.25">
      <c r="B25" s="88"/>
      <c r="C25" s="88"/>
      <c r="D25" s="100" t="s">
        <v>341</v>
      </c>
      <c r="E25" s="100"/>
      <c r="F25" s="100"/>
      <c r="G25" s="100"/>
      <c r="H25" s="157"/>
      <c r="I25" s="100"/>
      <c r="J25" s="146"/>
      <c r="K25" s="88"/>
      <c r="L25" s="100" t="s">
        <v>222</v>
      </c>
      <c r="M25" s="136"/>
      <c r="N25" s="334"/>
      <c r="O25" s="258"/>
    </row>
    <row r="26" spans="2:15" s="121" customFormat="1" ht="15" customHeight="1" x14ac:dyDescent="0.25">
      <c r="B26" s="88"/>
      <c r="C26" s="88"/>
      <c r="D26" s="100" t="s">
        <v>342</v>
      </c>
      <c r="E26" s="100"/>
      <c r="F26" s="100"/>
      <c r="G26" s="100"/>
      <c r="H26" s="157"/>
      <c r="I26" s="100"/>
      <c r="J26" s="146"/>
      <c r="K26" s="88"/>
      <c r="L26" s="874"/>
      <c r="M26" s="874"/>
      <c r="N26" s="875"/>
      <c r="O26" s="258"/>
    </row>
    <row r="27" spans="2:15" s="121" customFormat="1" ht="15" customHeight="1" x14ac:dyDescent="0.25">
      <c r="B27" s="88"/>
      <c r="C27" s="88"/>
      <c r="D27" s="100" t="s">
        <v>73</v>
      </c>
      <c r="E27" s="641"/>
      <c r="F27" s="641"/>
      <c r="G27" s="641"/>
      <c r="H27" s="642"/>
      <c r="I27" s="100"/>
      <c r="J27" s="146"/>
      <c r="K27" s="88"/>
      <c r="L27" s="874"/>
      <c r="M27" s="874"/>
      <c r="N27" s="875"/>
      <c r="O27" s="258"/>
    </row>
    <row r="28" spans="2:15" s="121" customFormat="1" ht="15" customHeight="1" x14ac:dyDescent="0.25">
      <c r="B28" s="88"/>
      <c r="C28" s="88"/>
      <c r="D28" s="100" t="s">
        <v>75</v>
      </c>
      <c r="E28" s="641"/>
      <c r="F28" s="641"/>
      <c r="G28" s="641"/>
      <c r="H28" s="642"/>
      <c r="I28" s="100"/>
      <c r="J28" s="146"/>
      <c r="K28" s="88"/>
      <c r="L28" s="100" t="s">
        <v>228</v>
      </c>
      <c r="M28" s="136"/>
      <c r="N28" s="334"/>
      <c r="O28" s="258"/>
    </row>
    <row r="29" spans="2:15" s="121" customFormat="1" ht="15" customHeight="1" x14ac:dyDescent="0.25">
      <c r="B29" s="88"/>
      <c r="C29" s="88"/>
      <c r="D29" s="865"/>
      <c r="E29" s="865"/>
      <c r="F29" s="865"/>
      <c r="G29" s="865"/>
      <c r="H29" s="876"/>
      <c r="I29" s="100"/>
      <c r="J29" s="146"/>
      <c r="K29" s="136"/>
      <c r="L29" s="874"/>
      <c r="M29" s="874"/>
      <c r="N29" s="875"/>
      <c r="O29" s="258"/>
    </row>
    <row r="30" spans="2:15" s="121" customFormat="1" ht="15" customHeight="1" x14ac:dyDescent="0.25">
      <c r="B30" s="88"/>
      <c r="C30" s="88"/>
      <c r="D30" s="866"/>
      <c r="E30" s="866"/>
      <c r="F30" s="866"/>
      <c r="G30" s="866"/>
      <c r="H30" s="877"/>
      <c r="I30" s="100"/>
      <c r="J30" s="146"/>
      <c r="K30" s="136"/>
      <c r="L30" s="878"/>
      <c r="M30" s="878"/>
      <c r="N30" s="879"/>
      <c r="O30" s="258"/>
    </row>
    <row r="31" spans="2:15" s="121" customFormat="1" ht="9" customHeight="1" x14ac:dyDescent="0.25">
      <c r="B31" s="88"/>
      <c r="C31" s="139"/>
      <c r="D31" s="101"/>
      <c r="E31" s="101"/>
      <c r="F31" s="101"/>
      <c r="G31" s="101"/>
      <c r="H31" s="764"/>
      <c r="I31" s="100"/>
      <c r="J31" s="258"/>
      <c r="K31" s="326"/>
      <c r="L31" s="326"/>
      <c r="M31" s="326"/>
      <c r="N31" s="332"/>
      <c r="O31" s="258"/>
    </row>
    <row r="32" spans="2:15" s="121" customFormat="1" ht="9" customHeight="1" x14ac:dyDescent="0.25">
      <c r="B32" s="88"/>
      <c r="C32" s="100"/>
      <c r="D32" s="100"/>
      <c r="E32" s="100"/>
      <c r="F32" s="100"/>
      <c r="G32" s="100"/>
      <c r="H32" s="100"/>
      <c r="I32" s="100"/>
      <c r="J32" s="335"/>
      <c r="K32" s="335"/>
      <c r="L32" s="335"/>
      <c r="M32" s="335"/>
      <c r="N32" s="335"/>
      <c r="O32" s="258"/>
    </row>
    <row r="33" spans="2:15" s="122" customFormat="1" ht="18" customHeight="1" x14ac:dyDescent="0.25">
      <c r="B33" s="277" t="s">
        <v>201</v>
      </c>
      <c r="C33" s="282"/>
      <c r="D33" s="282"/>
      <c r="E33" s="282"/>
      <c r="F33" s="282"/>
      <c r="G33" s="282"/>
      <c r="H33" s="282"/>
      <c r="I33" s="282"/>
      <c r="J33" s="282"/>
      <c r="K33" s="282"/>
      <c r="L33" s="282"/>
      <c r="M33" s="282"/>
      <c r="N33" s="282"/>
      <c r="O33" s="276"/>
    </row>
    <row r="34" spans="2:15" s="122" customFormat="1" ht="18" customHeight="1" x14ac:dyDescent="0.25">
      <c r="B34" s="306"/>
      <c r="C34" s="307"/>
      <c r="D34" s="307"/>
      <c r="E34" s="307"/>
      <c r="F34" s="307"/>
      <c r="G34" s="307"/>
      <c r="H34" s="307"/>
      <c r="I34" s="307"/>
      <c r="J34" s="307"/>
      <c r="K34" s="308"/>
      <c r="L34" s="873" t="s">
        <v>202</v>
      </c>
      <c r="M34" s="873"/>
      <c r="N34" s="873"/>
      <c r="O34" s="309"/>
    </row>
    <row r="35" spans="2:15" s="121" customFormat="1" ht="18" customHeight="1" x14ac:dyDescent="0.25">
      <c r="B35" s="88" t="s">
        <v>43</v>
      </c>
      <c r="C35" s="100"/>
      <c r="D35" s="100"/>
      <c r="E35" s="100"/>
      <c r="F35" s="100"/>
      <c r="G35" s="100"/>
      <c r="H35" s="152" t="s">
        <v>44</v>
      </c>
      <c r="I35" s="100"/>
      <c r="J35" s="152" t="s">
        <v>45</v>
      </c>
      <c r="K35" s="240"/>
      <c r="L35" s="865"/>
      <c r="M35" s="865"/>
      <c r="N35" s="865"/>
      <c r="O35" s="258"/>
    </row>
    <row r="36" spans="2:15" s="121" customFormat="1" ht="18" customHeight="1" x14ac:dyDescent="0.25">
      <c r="B36" s="88" t="s">
        <v>76</v>
      </c>
      <c r="C36" s="100"/>
      <c r="D36" s="100"/>
      <c r="E36" s="100"/>
      <c r="F36" s="100"/>
      <c r="G36" s="100"/>
      <c r="H36" s="152" t="s">
        <v>44</v>
      </c>
      <c r="I36" s="100"/>
      <c r="J36" s="152" t="s">
        <v>45</v>
      </c>
      <c r="K36" s="240"/>
      <c r="L36" s="865"/>
      <c r="M36" s="865"/>
      <c r="N36" s="865"/>
      <c r="O36" s="258"/>
    </row>
    <row r="37" spans="2:15" s="121" customFormat="1" ht="18" customHeight="1" x14ac:dyDescent="0.25">
      <c r="B37" s="88" t="s">
        <v>332</v>
      </c>
      <c r="C37" s="100"/>
      <c r="D37" s="100"/>
      <c r="E37" s="100"/>
      <c r="F37" s="100"/>
      <c r="G37" s="100"/>
      <c r="H37" s="152" t="s">
        <v>44</v>
      </c>
      <c r="I37" s="100"/>
      <c r="J37" s="152" t="s">
        <v>45</v>
      </c>
      <c r="K37" s="240"/>
      <c r="L37" s="866"/>
      <c r="M37" s="866"/>
      <c r="N37" s="866"/>
      <c r="O37" s="258"/>
    </row>
    <row r="38" spans="2:15" s="121" customFormat="1" ht="18" customHeight="1" x14ac:dyDescent="0.25">
      <c r="B38" s="88" t="s">
        <v>42</v>
      </c>
      <c r="C38" s="100"/>
      <c r="D38" s="100"/>
      <c r="E38" s="100"/>
      <c r="F38" s="100"/>
      <c r="G38" s="100"/>
      <c r="H38" s="152" t="s">
        <v>44</v>
      </c>
      <c r="I38" s="100"/>
      <c r="J38" s="152" t="s">
        <v>45</v>
      </c>
      <c r="K38" s="240"/>
      <c r="L38" s="865"/>
      <c r="M38" s="865"/>
      <c r="N38" s="865"/>
      <c r="O38" s="258"/>
    </row>
    <row r="39" spans="2:15" s="121" customFormat="1" ht="18" customHeight="1" x14ac:dyDescent="0.25">
      <c r="B39" s="88" t="s">
        <v>77</v>
      </c>
      <c r="C39" s="100"/>
      <c r="D39" s="100"/>
      <c r="E39" s="100"/>
      <c r="F39" s="100"/>
      <c r="G39" s="100"/>
      <c r="H39" s="152" t="s">
        <v>44</v>
      </c>
      <c r="I39" s="100"/>
      <c r="J39" s="152" t="s">
        <v>45</v>
      </c>
      <c r="K39" s="240"/>
      <c r="L39" s="865"/>
      <c r="M39" s="865"/>
      <c r="N39" s="865"/>
      <c r="O39" s="258"/>
    </row>
    <row r="40" spans="2:15" s="121" customFormat="1" ht="18" customHeight="1" x14ac:dyDescent="0.25">
      <c r="B40" s="88" t="s">
        <v>191</v>
      </c>
      <c r="C40" s="100"/>
      <c r="D40" s="100"/>
      <c r="E40" s="100"/>
      <c r="F40" s="100"/>
      <c r="G40" s="100"/>
      <c r="H40" s="152" t="s">
        <v>44</v>
      </c>
      <c r="I40" s="100"/>
      <c r="J40" s="152" t="s">
        <v>45</v>
      </c>
      <c r="K40" s="240"/>
      <c r="L40" s="336" t="s">
        <v>200</v>
      </c>
      <c r="M40" s="337"/>
      <c r="N40" s="337"/>
      <c r="O40" s="258"/>
    </row>
    <row r="41" spans="2:15" s="121" customFormat="1" ht="18" customHeight="1" x14ac:dyDescent="0.25">
      <c r="B41" s="88" t="s">
        <v>220</v>
      </c>
      <c r="C41" s="100"/>
      <c r="D41" s="100"/>
      <c r="E41" s="100"/>
      <c r="F41" s="100"/>
      <c r="G41" s="100"/>
      <c r="H41" s="152" t="s">
        <v>44</v>
      </c>
      <c r="I41" s="100"/>
      <c r="J41" s="152" t="s">
        <v>45</v>
      </c>
      <c r="K41" s="240"/>
      <c r="L41" s="865"/>
      <c r="M41" s="865"/>
      <c r="N41" s="865"/>
      <c r="O41" s="258"/>
    </row>
    <row r="42" spans="2:15" s="121" customFormat="1" ht="31.5" customHeight="1" x14ac:dyDescent="0.25">
      <c r="B42" s="871" t="s">
        <v>328</v>
      </c>
      <c r="C42" s="872"/>
      <c r="D42" s="872"/>
      <c r="E42" s="872"/>
      <c r="F42" s="100"/>
      <c r="G42" s="100"/>
      <c r="H42" s="152" t="s">
        <v>44</v>
      </c>
      <c r="I42" s="100"/>
      <c r="J42" s="152" t="s">
        <v>45</v>
      </c>
      <c r="K42" s="240"/>
      <c r="L42" s="867"/>
      <c r="M42" s="867"/>
      <c r="N42" s="867"/>
      <c r="O42" s="258"/>
    </row>
    <row r="43" spans="2:15" s="122" customFormat="1" ht="18" customHeight="1" x14ac:dyDescent="0.25">
      <c r="B43" s="88" t="s">
        <v>78</v>
      </c>
      <c r="C43" s="100"/>
      <c r="D43" s="100"/>
      <c r="E43" s="100"/>
      <c r="F43" s="100"/>
      <c r="G43" s="100"/>
      <c r="H43" s="152" t="s">
        <v>44</v>
      </c>
      <c r="I43" s="100"/>
      <c r="J43" s="152" t="s">
        <v>45</v>
      </c>
      <c r="K43" s="240"/>
      <c r="L43" s="865"/>
      <c r="M43" s="865"/>
      <c r="N43" s="865"/>
      <c r="O43" s="259"/>
    </row>
    <row r="44" spans="2:15" s="122" customFormat="1" ht="18" customHeight="1" x14ac:dyDescent="0.25">
      <c r="B44" s="88" t="s">
        <v>79</v>
      </c>
      <c r="C44" s="100"/>
      <c r="D44" s="100"/>
      <c r="E44" s="100"/>
      <c r="F44" s="100"/>
      <c r="G44" s="100"/>
      <c r="H44" s="152" t="s">
        <v>44</v>
      </c>
      <c r="I44" s="100"/>
      <c r="J44" s="152" t="s">
        <v>45</v>
      </c>
      <c r="K44" s="240"/>
      <c r="L44" s="865"/>
      <c r="M44" s="865"/>
      <c r="N44" s="865"/>
      <c r="O44" s="259"/>
    </row>
    <row r="45" spans="2:15" s="122" customFormat="1" ht="6" customHeight="1" x14ac:dyDescent="0.25">
      <c r="B45" s="91"/>
      <c r="C45" s="90"/>
      <c r="D45" s="90"/>
      <c r="E45" s="90"/>
      <c r="F45" s="90"/>
      <c r="G45" s="90"/>
      <c r="H45" s="90"/>
      <c r="I45" s="90"/>
      <c r="J45" s="90"/>
      <c r="K45" s="90"/>
      <c r="L45" s="90"/>
      <c r="M45" s="90"/>
      <c r="N45" s="90"/>
      <c r="O45" s="261"/>
    </row>
    <row r="46" spans="2:15" ht="15.6" x14ac:dyDescent="0.25">
      <c r="B46" s="277" t="s">
        <v>57</v>
      </c>
      <c r="C46" s="282"/>
      <c r="D46" s="282"/>
      <c r="E46" s="282"/>
      <c r="F46" s="282"/>
      <c r="G46" s="282"/>
      <c r="H46" s="282"/>
      <c r="I46" s="282"/>
      <c r="J46" s="282"/>
      <c r="K46" s="282"/>
      <c r="L46" s="282"/>
      <c r="M46" s="282"/>
      <c r="N46" s="282"/>
      <c r="O46" s="276"/>
    </row>
    <row r="47" spans="2:15" ht="66" customHeight="1" x14ac:dyDescent="0.25">
      <c r="B47" s="92"/>
      <c r="C47" s="868"/>
      <c r="D47" s="868"/>
      <c r="E47" s="868"/>
      <c r="F47" s="868"/>
      <c r="G47" s="868"/>
      <c r="H47" s="868"/>
      <c r="I47" s="868"/>
      <c r="J47" s="868"/>
      <c r="K47" s="868"/>
      <c r="L47" s="868"/>
      <c r="M47" s="868"/>
      <c r="N47" s="868"/>
      <c r="O47" s="329"/>
    </row>
    <row r="48" spans="2:15" x14ac:dyDescent="0.25">
      <c r="B48" s="94"/>
      <c r="C48" s="95"/>
      <c r="D48" s="95"/>
      <c r="E48" s="95"/>
      <c r="F48" s="95"/>
      <c r="G48" s="95"/>
      <c r="H48" s="95"/>
      <c r="I48" s="95"/>
      <c r="J48" s="95"/>
      <c r="K48" s="95"/>
      <c r="L48" s="95"/>
      <c r="M48" s="95"/>
      <c r="N48" s="95"/>
      <c r="O48" s="96"/>
    </row>
    <row r="49" spans="2:15" x14ac:dyDescent="0.25">
      <c r="B49" s="192" t="s">
        <v>58</v>
      </c>
      <c r="C49" s="8"/>
      <c r="D49" s="8"/>
      <c r="E49" s="8"/>
      <c r="F49" s="8"/>
      <c r="G49" s="8"/>
      <c r="H49" s="8"/>
      <c r="I49" s="8"/>
      <c r="J49" s="8"/>
      <c r="K49" s="8"/>
      <c r="L49" s="8"/>
      <c r="M49" s="8"/>
      <c r="N49" s="8"/>
      <c r="O49" s="8"/>
    </row>
    <row r="51" spans="2:15" s="122" customFormat="1" ht="9" customHeight="1" x14ac:dyDescent="0.25">
      <c r="B51" s="123"/>
      <c r="C51" s="123"/>
      <c r="D51" s="123"/>
      <c r="E51" s="123"/>
      <c r="F51" s="123"/>
      <c r="G51" s="123"/>
      <c r="H51" s="123"/>
      <c r="I51" s="123"/>
      <c r="J51" s="123"/>
      <c r="K51" s="123"/>
      <c r="L51" s="123"/>
      <c r="M51" s="123"/>
      <c r="N51" s="123"/>
      <c r="O51" s="123"/>
    </row>
    <row r="52" spans="2:15" s="122" customFormat="1" ht="18" customHeight="1" x14ac:dyDescent="0.25">
      <c r="B52" s="123"/>
      <c r="C52" s="123"/>
      <c r="D52" s="123"/>
      <c r="E52" s="123"/>
      <c r="F52" s="123"/>
      <c r="G52" s="123"/>
      <c r="H52" s="123"/>
      <c r="I52" s="123"/>
      <c r="J52" s="123"/>
      <c r="K52" s="123"/>
      <c r="L52" s="123"/>
      <c r="M52" s="123"/>
      <c r="N52" s="123"/>
      <c r="O52" s="123"/>
    </row>
    <row r="53" spans="2:15" ht="45" customHeight="1" x14ac:dyDescent="0.25"/>
  </sheetData>
  <sheetProtection algorithmName="SHA-512" hashValue="JWM0s4XgJYrmIG7liLM5JtBQmo6d39+Xils4F1nI0et/0DyZphhjIplhsk7I4Kni8/jRxexoVsauQLOg2piTgw==" saltValue="FnYUuiVCLsyR0whIK7h9yw==" spinCount="100000" sheet="1" objects="1" scenarios="1"/>
  <mergeCells count="22">
    <mergeCell ref="C47:N47"/>
    <mergeCell ref="G14:L14"/>
    <mergeCell ref="G15:L15"/>
    <mergeCell ref="C14:E14"/>
    <mergeCell ref="C15:E15"/>
    <mergeCell ref="B42:E42"/>
    <mergeCell ref="L43:N43"/>
    <mergeCell ref="L44:N44"/>
    <mergeCell ref="L34:N34"/>
    <mergeCell ref="L35:N35"/>
    <mergeCell ref="L26:N26"/>
    <mergeCell ref="L27:N27"/>
    <mergeCell ref="D29:H29"/>
    <mergeCell ref="D30:H30"/>
    <mergeCell ref="L29:N29"/>
    <mergeCell ref="L30:N30"/>
    <mergeCell ref="L36:N36"/>
    <mergeCell ref="L38:N38"/>
    <mergeCell ref="L37:N37"/>
    <mergeCell ref="L42:N42"/>
    <mergeCell ref="L39:N39"/>
    <mergeCell ref="L41:N41"/>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94" r:id="rId4" name="Check Box 26">
              <controlPr defaultSize="0" autoFill="0" autoLine="0" autoPict="0">
                <anchor moveWithCells="1">
                  <from>
                    <xdr:col>2</xdr:col>
                    <xdr:colOff>30480</xdr:colOff>
                    <xdr:row>18</xdr:row>
                    <xdr:rowOff>0</xdr:rowOff>
                  </from>
                  <to>
                    <xdr:col>3</xdr:col>
                    <xdr:colOff>137160</xdr:colOff>
                    <xdr:row>19</xdr:row>
                    <xdr:rowOff>22860</xdr:rowOff>
                  </to>
                </anchor>
              </controlPr>
            </control>
          </mc:Choice>
        </mc:AlternateContent>
        <mc:AlternateContent xmlns:mc="http://schemas.openxmlformats.org/markup-compatibility/2006">
          <mc:Choice Requires="x14">
            <control shapeId="7195" r:id="rId5" name="Check Box 27">
              <controlPr defaultSize="0" autoFill="0" autoLine="0" autoPict="0">
                <anchor moveWithCells="1">
                  <from>
                    <xdr:col>10</xdr:col>
                    <xdr:colOff>30480</xdr:colOff>
                    <xdr:row>18</xdr:row>
                    <xdr:rowOff>0</xdr:rowOff>
                  </from>
                  <to>
                    <xdr:col>11</xdr:col>
                    <xdr:colOff>137160</xdr:colOff>
                    <xdr:row>19</xdr:row>
                    <xdr:rowOff>22860</xdr:rowOff>
                  </to>
                </anchor>
              </controlPr>
            </control>
          </mc:Choice>
        </mc:AlternateContent>
        <mc:AlternateContent xmlns:mc="http://schemas.openxmlformats.org/markup-compatibility/2006">
          <mc:Choice Requires="x14">
            <control shapeId="7196" r:id="rId6" name="Check Box 28">
              <controlPr defaultSize="0" autoFill="0" autoLine="0" autoPict="0">
                <anchor moveWithCells="1">
                  <from>
                    <xdr:col>2</xdr:col>
                    <xdr:colOff>30480</xdr:colOff>
                    <xdr:row>18</xdr:row>
                    <xdr:rowOff>152400</xdr:rowOff>
                  </from>
                  <to>
                    <xdr:col>3</xdr:col>
                    <xdr:colOff>137160</xdr:colOff>
                    <xdr:row>19</xdr:row>
                    <xdr:rowOff>175260</xdr:rowOff>
                  </to>
                </anchor>
              </controlPr>
            </control>
          </mc:Choice>
        </mc:AlternateContent>
        <mc:AlternateContent xmlns:mc="http://schemas.openxmlformats.org/markup-compatibility/2006">
          <mc:Choice Requires="x14">
            <control shapeId="7197" r:id="rId7" name="Check Box 29">
              <controlPr defaultSize="0" autoFill="0" autoLine="0" autoPict="0">
                <anchor moveWithCells="1">
                  <from>
                    <xdr:col>2</xdr:col>
                    <xdr:colOff>30480</xdr:colOff>
                    <xdr:row>20</xdr:row>
                    <xdr:rowOff>152400</xdr:rowOff>
                  </from>
                  <to>
                    <xdr:col>3</xdr:col>
                    <xdr:colOff>137160</xdr:colOff>
                    <xdr:row>21</xdr:row>
                    <xdr:rowOff>175260</xdr:rowOff>
                  </to>
                </anchor>
              </controlPr>
            </control>
          </mc:Choice>
        </mc:AlternateContent>
        <mc:AlternateContent xmlns:mc="http://schemas.openxmlformats.org/markup-compatibility/2006">
          <mc:Choice Requires="x14">
            <control shapeId="7198" r:id="rId8" name="Check Box 30">
              <controlPr defaultSize="0" autoFill="0" autoLine="0" autoPict="0">
                <anchor moveWithCells="1">
                  <from>
                    <xdr:col>2</xdr:col>
                    <xdr:colOff>30480</xdr:colOff>
                    <xdr:row>21</xdr:row>
                    <xdr:rowOff>152400</xdr:rowOff>
                  </from>
                  <to>
                    <xdr:col>3</xdr:col>
                    <xdr:colOff>137160</xdr:colOff>
                    <xdr:row>22</xdr:row>
                    <xdr:rowOff>175260</xdr:rowOff>
                  </to>
                </anchor>
              </controlPr>
            </control>
          </mc:Choice>
        </mc:AlternateContent>
        <mc:AlternateContent xmlns:mc="http://schemas.openxmlformats.org/markup-compatibility/2006">
          <mc:Choice Requires="x14">
            <control shapeId="7199" r:id="rId9" name="Check Box 31">
              <controlPr defaultSize="0" autoFill="0" autoLine="0" autoPict="0">
                <anchor moveWithCells="1">
                  <from>
                    <xdr:col>2</xdr:col>
                    <xdr:colOff>30480</xdr:colOff>
                    <xdr:row>22</xdr:row>
                    <xdr:rowOff>152400</xdr:rowOff>
                  </from>
                  <to>
                    <xdr:col>3</xdr:col>
                    <xdr:colOff>137160</xdr:colOff>
                    <xdr:row>23</xdr:row>
                    <xdr:rowOff>175260</xdr:rowOff>
                  </to>
                </anchor>
              </controlPr>
            </control>
          </mc:Choice>
        </mc:AlternateContent>
        <mc:AlternateContent xmlns:mc="http://schemas.openxmlformats.org/markup-compatibility/2006">
          <mc:Choice Requires="x14">
            <control shapeId="7200" r:id="rId10" name="Check Box 32">
              <controlPr defaultSize="0" autoFill="0" autoLine="0" autoPict="0">
                <anchor moveWithCells="1">
                  <from>
                    <xdr:col>2</xdr:col>
                    <xdr:colOff>30480</xdr:colOff>
                    <xdr:row>23</xdr:row>
                    <xdr:rowOff>152400</xdr:rowOff>
                  </from>
                  <to>
                    <xdr:col>3</xdr:col>
                    <xdr:colOff>137160</xdr:colOff>
                    <xdr:row>24</xdr:row>
                    <xdr:rowOff>175260</xdr:rowOff>
                  </to>
                </anchor>
              </controlPr>
            </control>
          </mc:Choice>
        </mc:AlternateContent>
        <mc:AlternateContent xmlns:mc="http://schemas.openxmlformats.org/markup-compatibility/2006">
          <mc:Choice Requires="x14">
            <control shapeId="7201" r:id="rId11" name="Check Box 33">
              <controlPr defaultSize="0" autoFill="0" autoLine="0" autoPict="0">
                <anchor moveWithCells="1">
                  <from>
                    <xdr:col>10</xdr:col>
                    <xdr:colOff>30480</xdr:colOff>
                    <xdr:row>18</xdr:row>
                    <xdr:rowOff>167640</xdr:rowOff>
                  </from>
                  <to>
                    <xdr:col>11</xdr:col>
                    <xdr:colOff>137160</xdr:colOff>
                    <xdr:row>20</xdr:row>
                    <xdr:rowOff>0</xdr:rowOff>
                  </to>
                </anchor>
              </controlPr>
            </control>
          </mc:Choice>
        </mc:AlternateContent>
        <mc:AlternateContent xmlns:mc="http://schemas.openxmlformats.org/markup-compatibility/2006">
          <mc:Choice Requires="x14">
            <control shapeId="7202" r:id="rId12" name="Check Box 34">
              <controlPr defaultSize="0" autoFill="0" autoLine="0" autoPict="0">
                <anchor moveWithCells="1">
                  <from>
                    <xdr:col>10</xdr:col>
                    <xdr:colOff>30480</xdr:colOff>
                    <xdr:row>20</xdr:row>
                    <xdr:rowOff>167640</xdr:rowOff>
                  </from>
                  <to>
                    <xdr:col>11</xdr:col>
                    <xdr:colOff>137160</xdr:colOff>
                    <xdr:row>22</xdr:row>
                    <xdr:rowOff>0</xdr:rowOff>
                  </to>
                </anchor>
              </controlPr>
            </control>
          </mc:Choice>
        </mc:AlternateContent>
        <mc:AlternateContent xmlns:mc="http://schemas.openxmlformats.org/markup-compatibility/2006">
          <mc:Choice Requires="x14">
            <control shapeId="7203" r:id="rId13" name="Check Box 35">
              <controlPr defaultSize="0" autoFill="0" autoLine="0" autoPict="0">
                <anchor moveWithCells="1">
                  <from>
                    <xdr:col>10</xdr:col>
                    <xdr:colOff>30480</xdr:colOff>
                    <xdr:row>21</xdr:row>
                    <xdr:rowOff>167640</xdr:rowOff>
                  </from>
                  <to>
                    <xdr:col>11</xdr:col>
                    <xdr:colOff>137160</xdr:colOff>
                    <xdr:row>23</xdr:row>
                    <xdr:rowOff>0</xdr:rowOff>
                  </to>
                </anchor>
              </controlPr>
            </control>
          </mc:Choice>
        </mc:AlternateContent>
        <mc:AlternateContent xmlns:mc="http://schemas.openxmlformats.org/markup-compatibility/2006">
          <mc:Choice Requires="x14">
            <control shapeId="7204" r:id="rId14" name="Check Box 36">
              <controlPr defaultSize="0" autoFill="0" autoLine="0" autoPict="0">
                <anchor moveWithCells="1">
                  <from>
                    <xdr:col>10</xdr:col>
                    <xdr:colOff>30480</xdr:colOff>
                    <xdr:row>22</xdr:row>
                    <xdr:rowOff>167640</xdr:rowOff>
                  </from>
                  <to>
                    <xdr:col>11</xdr:col>
                    <xdr:colOff>137160</xdr:colOff>
                    <xdr:row>24</xdr:row>
                    <xdr:rowOff>0</xdr:rowOff>
                  </to>
                </anchor>
              </controlPr>
            </control>
          </mc:Choice>
        </mc:AlternateContent>
        <mc:AlternateContent xmlns:mc="http://schemas.openxmlformats.org/markup-compatibility/2006">
          <mc:Choice Requires="x14">
            <control shapeId="7205" r:id="rId15" name="Check Box 37">
              <controlPr defaultSize="0" autoFill="0" autoLine="0" autoPict="0">
                <anchor moveWithCells="1">
                  <from>
                    <xdr:col>10</xdr:col>
                    <xdr:colOff>30480</xdr:colOff>
                    <xdr:row>22</xdr:row>
                    <xdr:rowOff>167640</xdr:rowOff>
                  </from>
                  <to>
                    <xdr:col>11</xdr:col>
                    <xdr:colOff>137160</xdr:colOff>
                    <xdr:row>24</xdr:row>
                    <xdr:rowOff>0</xdr:rowOff>
                  </to>
                </anchor>
              </controlPr>
            </control>
          </mc:Choice>
        </mc:AlternateContent>
        <mc:AlternateContent xmlns:mc="http://schemas.openxmlformats.org/markup-compatibility/2006">
          <mc:Choice Requires="x14">
            <control shapeId="7222" r:id="rId16" name="Check Box 54">
              <controlPr defaultSize="0" autoFill="0" autoLine="0" autoPict="0">
                <anchor moveWithCells="1">
                  <from>
                    <xdr:col>6</xdr:col>
                    <xdr:colOff>45720</xdr:colOff>
                    <xdr:row>34</xdr:row>
                    <xdr:rowOff>0</xdr:rowOff>
                  </from>
                  <to>
                    <xdr:col>7</xdr:col>
                    <xdr:colOff>83820</xdr:colOff>
                    <xdr:row>34</xdr:row>
                    <xdr:rowOff>213360</xdr:rowOff>
                  </to>
                </anchor>
              </controlPr>
            </control>
          </mc:Choice>
        </mc:AlternateContent>
        <mc:AlternateContent xmlns:mc="http://schemas.openxmlformats.org/markup-compatibility/2006">
          <mc:Choice Requires="x14">
            <control shapeId="7223" r:id="rId17" name="Check Box 55">
              <controlPr defaultSize="0" autoFill="0" autoLine="0" autoPict="0">
                <anchor moveWithCells="1">
                  <from>
                    <xdr:col>8</xdr:col>
                    <xdr:colOff>0</xdr:colOff>
                    <xdr:row>34</xdr:row>
                    <xdr:rowOff>0</xdr:rowOff>
                  </from>
                  <to>
                    <xdr:col>9</xdr:col>
                    <xdr:colOff>99060</xdr:colOff>
                    <xdr:row>34</xdr:row>
                    <xdr:rowOff>213360</xdr:rowOff>
                  </to>
                </anchor>
              </controlPr>
            </control>
          </mc:Choice>
        </mc:AlternateContent>
        <mc:AlternateContent xmlns:mc="http://schemas.openxmlformats.org/markup-compatibility/2006">
          <mc:Choice Requires="x14">
            <control shapeId="7224" r:id="rId18" name="Check Box 56">
              <controlPr defaultSize="0" autoFill="0" autoLine="0" autoPict="0">
                <anchor moveWithCells="1">
                  <from>
                    <xdr:col>6</xdr:col>
                    <xdr:colOff>45720</xdr:colOff>
                    <xdr:row>35</xdr:row>
                    <xdr:rowOff>0</xdr:rowOff>
                  </from>
                  <to>
                    <xdr:col>7</xdr:col>
                    <xdr:colOff>83820</xdr:colOff>
                    <xdr:row>35</xdr:row>
                    <xdr:rowOff>213360</xdr:rowOff>
                  </to>
                </anchor>
              </controlPr>
            </control>
          </mc:Choice>
        </mc:AlternateContent>
        <mc:AlternateContent xmlns:mc="http://schemas.openxmlformats.org/markup-compatibility/2006">
          <mc:Choice Requires="x14">
            <control shapeId="7225" r:id="rId19" name="Check Box 57">
              <controlPr defaultSize="0" autoFill="0" autoLine="0" autoPict="0">
                <anchor moveWithCells="1">
                  <from>
                    <xdr:col>8</xdr:col>
                    <xdr:colOff>0</xdr:colOff>
                    <xdr:row>35</xdr:row>
                    <xdr:rowOff>0</xdr:rowOff>
                  </from>
                  <to>
                    <xdr:col>9</xdr:col>
                    <xdr:colOff>99060</xdr:colOff>
                    <xdr:row>35</xdr:row>
                    <xdr:rowOff>213360</xdr:rowOff>
                  </to>
                </anchor>
              </controlPr>
            </control>
          </mc:Choice>
        </mc:AlternateContent>
        <mc:AlternateContent xmlns:mc="http://schemas.openxmlformats.org/markup-compatibility/2006">
          <mc:Choice Requires="x14">
            <control shapeId="7226" r:id="rId20" name="Check Box 58">
              <controlPr defaultSize="0" autoFill="0" autoLine="0" autoPict="0">
                <anchor moveWithCells="1">
                  <from>
                    <xdr:col>6</xdr:col>
                    <xdr:colOff>45720</xdr:colOff>
                    <xdr:row>38</xdr:row>
                    <xdr:rowOff>0</xdr:rowOff>
                  </from>
                  <to>
                    <xdr:col>7</xdr:col>
                    <xdr:colOff>83820</xdr:colOff>
                    <xdr:row>38</xdr:row>
                    <xdr:rowOff>213360</xdr:rowOff>
                  </to>
                </anchor>
              </controlPr>
            </control>
          </mc:Choice>
        </mc:AlternateContent>
        <mc:AlternateContent xmlns:mc="http://schemas.openxmlformats.org/markup-compatibility/2006">
          <mc:Choice Requires="x14">
            <control shapeId="7227" r:id="rId21" name="Check Box 59">
              <controlPr defaultSize="0" autoFill="0" autoLine="0" autoPict="0">
                <anchor moveWithCells="1">
                  <from>
                    <xdr:col>8</xdr:col>
                    <xdr:colOff>0</xdr:colOff>
                    <xdr:row>38</xdr:row>
                    <xdr:rowOff>0</xdr:rowOff>
                  </from>
                  <to>
                    <xdr:col>9</xdr:col>
                    <xdr:colOff>99060</xdr:colOff>
                    <xdr:row>38</xdr:row>
                    <xdr:rowOff>213360</xdr:rowOff>
                  </to>
                </anchor>
              </controlPr>
            </control>
          </mc:Choice>
        </mc:AlternateContent>
        <mc:AlternateContent xmlns:mc="http://schemas.openxmlformats.org/markup-compatibility/2006">
          <mc:Choice Requires="x14">
            <control shapeId="7228" r:id="rId22" name="Check Box 60">
              <controlPr defaultSize="0" autoFill="0" autoLine="0" autoPict="0">
                <anchor moveWithCells="1">
                  <from>
                    <xdr:col>6</xdr:col>
                    <xdr:colOff>45720</xdr:colOff>
                    <xdr:row>39</xdr:row>
                    <xdr:rowOff>0</xdr:rowOff>
                  </from>
                  <to>
                    <xdr:col>7</xdr:col>
                    <xdr:colOff>83820</xdr:colOff>
                    <xdr:row>39</xdr:row>
                    <xdr:rowOff>213360</xdr:rowOff>
                  </to>
                </anchor>
              </controlPr>
            </control>
          </mc:Choice>
        </mc:AlternateContent>
        <mc:AlternateContent xmlns:mc="http://schemas.openxmlformats.org/markup-compatibility/2006">
          <mc:Choice Requires="x14">
            <control shapeId="7229" r:id="rId23" name="Check Box 61">
              <controlPr defaultSize="0" autoFill="0" autoLine="0" autoPict="0">
                <anchor moveWithCells="1">
                  <from>
                    <xdr:col>8</xdr:col>
                    <xdr:colOff>0</xdr:colOff>
                    <xdr:row>39</xdr:row>
                    <xdr:rowOff>0</xdr:rowOff>
                  </from>
                  <to>
                    <xdr:col>9</xdr:col>
                    <xdr:colOff>99060</xdr:colOff>
                    <xdr:row>39</xdr:row>
                    <xdr:rowOff>213360</xdr:rowOff>
                  </to>
                </anchor>
              </controlPr>
            </control>
          </mc:Choice>
        </mc:AlternateContent>
        <mc:AlternateContent xmlns:mc="http://schemas.openxmlformats.org/markup-compatibility/2006">
          <mc:Choice Requires="x14">
            <control shapeId="7230" r:id="rId24" name="Check Box 62">
              <controlPr defaultSize="0" autoFill="0" autoLine="0" autoPict="0">
                <anchor moveWithCells="1">
                  <from>
                    <xdr:col>6</xdr:col>
                    <xdr:colOff>45720</xdr:colOff>
                    <xdr:row>42</xdr:row>
                    <xdr:rowOff>0</xdr:rowOff>
                  </from>
                  <to>
                    <xdr:col>7</xdr:col>
                    <xdr:colOff>83820</xdr:colOff>
                    <xdr:row>42</xdr:row>
                    <xdr:rowOff>213360</xdr:rowOff>
                  </to>
                </anchor>
              </controlPr>
            </control>
          </mc:Choice>
        </mc:AlternateContent>
        <mc:AlternateContent xmlns:mc="http://schemas.openxmlformats.org/markup-compatibility/2006">
          <mc:Choice Requires="x14">
            <control shapeId="7231" r:id="rId25" name="Check Box 63">
              <controlPr defaultSize="0" autoFill="0" autoLine="0" autoPict="0">
                <anchor moveWithCells="1">
                  <from>
                    <xdr:col>8</xdr:col>
                    <xdr:colOff>0</xdr:colOff>
                    <xdr:row>42</xdr:row>
                    <xdr:rowOff>0</xdr:rowOff>
                  </from>
                  <to>
                    <xdr:col>9</xdr:col>
                    <xdr:colOff>99060</xdr:colOff>
                    <xdr:row>42</xdr:row>
                    <xdr:rowOff>213360</xdr:rowOff>
                  </to>
                </anchor>
              </controlPr>
            </control>
          </mc:Choice>
        </mc:AlternateContent>
        <mc:AlternateContent xmlns:mc="http://schemas.openxmlformats.org/markup-compatibility/2006">
          <mc:Choice Requires="x14">
            <control shapeId="7234" r:id="rId26" name="Check Box 66">
              <controlPr defaultSize="0" autoFill="0" autoLine="0" autoPict="0">
                <anchor moveWithCells="1">
                  <from>
                    <xdr:col>2</xdr:col>
                    <xdr:colOff>30480</xdr:colOff>
                    <xdr:row>24</xdr:row>
                    <xdr:rowOff>175260</xdr:rowOff>
                  </from>
                  <to>
                    <xdr:col>3</xdr:col>
                    <xdr:colOff>137160</xdr:colOff>
                    <xdr:row>26</xdr:row>
                    <xdr:rowOff>22860</xdr:rowOff>
                  </to>
                </anchor>
              </controlPr>
            </control>
          </mc:Choice>
        </mc:AlternateContent>
        <mc:AlternateContent xmlns:mc="http://schemas.openxmlformats.org/markup-compatibility/2006">
          <mc:Choice Requires="x14">
            <control shapeId="7235" r:id="rId27" name="Check Box 67">
              <controlPr defaultSize="0" autoFill="0" autoLine="0" autoPict="0">
                <anchor moveWithCells="1">
                  <from>
                    <xdr:col>2</xdr:col>
                    <xdr:colOff>30480</xdr:colOff>
                    <xdr:row>19</xdr:row>
                    <xdr:rowOff>152400</xdr:rowOff>
                  </from>
                  <to>
                    <xdr:col>3</xdr:col>
                    <xdr:colOff>137160</xdr:colOff>
                    <xdr:row>20</xdr:row>
                    <xdr:rowOff>175260</xdr:rowOff>
                  </to>
                </anchor>
              </controlPr>
            </control>
          </mc:Choice>
        </mc:AlternateContent>
        <mc:AlternateContent xmlns:mc="http://schemas.openxmlformats.org/markup-compatibility/2006">
          <mc:Choice Requires="x14">
            <control shapeId="7236" r:id="rId28" name="Check Box 68">
              <controlPr defaultSize="0" autoFill="0" autoLine="0" autoPict="0">
                <anchor moveWithCells="1">
                  <from>
                    <xdr:col>10</xdr:col>
                    <xdr:colOff>30480</xdr:colOff>
                    <xdr:row>19</xdr:row>
                    <xdr:rowOff>167640</xdr:rowOff>
                  </from>
                  <to>
                    <xdr:col>11</xdr:col>
                    <xdr:colOff>137160</xdr:colOff>
                    <xdr:row>21</xdr:row>
                    <xdr:rowOff>0</xdr:rowOff>
                  </to>
                </anchor>
              </controlPr>
            </control>
          </mc:Choice>
        </mc:AlternateContent>
        <mc:AlternateContent xmlns:mc="http://schemas.openxmlformats.org/markup-compatibility/2006">
          <mc:Choice Requires="x14">
            <control shapeId="7237" r:id="rId29" name="Check Box 69">
              <controlPr defaultSize="0" autoFill="0" autoLine="0" autoPict="0">
                <anchor moveWithCells="1">
                  <from>
                    <xdr:col>10</xdr:col>
                    <xdr:colOff>30480</xdr:colOff>
                    <xdr:row>19</xdr:row>
                    <xdr:rowOff>167640</xdr:rowOff>
                  </from>
                  <to>
                    <xdr:col>11</xdr:col>
                    <xdr:colOff>137160</xdr:colOff>
                    <xdr:row>21</xdr:row>
                    <xdr:rowOff>0</xdr:rowOff>
                  </to>
                </anchor>
              </controlPr>
            </control>
          </mc:Choice>
        </mc:AlternateContent>
        <mc:AlternateContent xmlns:mc="http://schemas.openxmlformats.org/markup-compatibility/2006">
          <mc:Choice Requires="x14">
            <control shapeId="7238" r:id="rId30" name="Check Box 70">
              <controlPr defaultSize="0" autoFill="0" autoLine="0" autoPict="0">
                <anchor moveWithCells="1">
                  <from>
                    <xdr:col>10</xdr:col>
                    <xdr:colOff>30480</xdr:colOff>
                    <xdr:row>18</xdr:row>
                    <xdr:rowOff>167640</xdr:rowOff>
                  </from>
                  <to>
                    <xdr:col>11</xdr:col>
                    <xdr:colOff>137160</xdr:colOff>
                    <xdr:row>20</xdr:row>
                    <xdr:rowOff>0</xdr:rowOff>
                  </to>
                </anchor>
              </controlPr>
            </control>
          </mc:Choice>
        </mc:AlternateContent>
        <mc:AlternateContent xmlns:mc="http://schemas.openxmlformats.org/markup-compatibility/2006">
          <mc:Choice Requires="x14">
            <control shapeId="7239" r:id="rId31" name="Check Box 71">
              <controlPr defaultSize="0" autoFill="0" autoLine="0" autoPict="0">
                <anchor moveWithCells="1">
                  <from>
                    <xdr:col>10</xdr:col>
                    <xdr:colOff>30480</xdr:colOff>
                    <xdr:row>19</xdr:row>
                    <xdr:rowOff>167640</xdr:rowOff>
                  </from>
                  <to>
                    <xdr:col>11</xdr:col>
                    <xdr:colOff>137160</xdr:colOff>
                    <xdr:row>21</xdr:row>
                    <xdr:rowOff>0</xdr:rowOff>
                  </to>
                </anchor>
              </controlPr>
            </control>
          </mc:Choice>
        </mc:AlternateContent>
        <mc:AlternateContent xmlns:mc="http://schemas.openxmlformats.org/markup-compatibility/2006">
          <mc:Choice Requires="x14">
            <control shapeId="7240" r:id="rId32" name="Check Box 72">
              <controlPr defaultSize="0" autoFill="0" autoLine="0" autoPict="0">
                <anchor moveWithCells="1">
                  <from>
                    <xdr:col>10</xdr:col>
                    <xdr:colOff>30480</xdr:colOff>
                    <xdr:row>20</xdr:row>
                    <xdr:rowOff>167640</xdr:rowOff>
                  </from>
                  <to>
                    <xdr:col>11</xdr:col>
                    <xdr:colOff>137160</xdr:colOff>
                    <xdr:row>22</xdr:row>
                    <xdr:rowOff>0</xdr:rowOff>
                  </to>
                </anchor>
              </controlPr>
            </control>
          </mc:Choice>
        </mc:AlternateContent>
        <mc:AlternateContent xmlns:mc="http://schemas.openxmlformats.org/markup-compatibility/2006">
          <mc:Choice Requires="x14">
            <control shapeId="7241" r:id="rId33" name="Check Box 73">
              <controlPr defaultSize="0" autoFill="0" autoLine="0" autoPict="0">
                <anchor moveWithCells="1">
                  <from>
                    <xdr:col>10</xdr:col>
                    <xdr:colOff>30480</xdr:colOff>
                    <xdr:row>20</xdr:row>
                    <xdr:rowOff>167640</xdr:rowOff>
                  </from>
                  <to>
                    <xdr:col>11</xdr:col>
                    <xdr:colOff>137160</xdr:colOff>
                    <xdr:row>22</xdr:row>
                    <xdr:rowOff>0</xdr:rowOff>
                  </to>
                </anchor>
              </controlPr>
            </control>
          </mc:Choice>
        </mc:AlternateContent>
        <mc:AlternateContent xmlns:mc="http://schemas.openxmlformats.org/markup-compatibility/2006">
          <mc:Choice Requires="x14">
            <control shapeId="7242" r:id="rId34" name="Check Box 74">
              <controlPr defaultSize="0" autoFill="0" autoLine="0" autoPict="0">
                <anchor moveWithCells="1">
                  <from>
                    <xdr:col>10</xdr:col>
                    <xdr:colOff>30480</xdr:colOff>
                    <xdr:row>21</xdr:row>
                    <xdr:rowOff>167640</xdr:rowOff>
                  </from>
                  <to>
                    <xdr:col>11</xdr:col>
                    <xdr:colOff>137160</xdr:colOff>
                    <xdr:row>23</xdr:row>
                    <xdr:rowOff>0</xdr:rowOff>
                  </to>
                </anchor>
              </controlPr>
            </control>
          </mc:Choice>
        </mc:AlternateContent>
        <mc:AlternateContent xmlns:mc="http://schemas.openxmlformats.org/markup-compatibility/2006">
          <mc:Choice Requires="x14">
            <control shapeId="7243" r:id="rId35" name="Check Box 75">
              <controlPr defaultSize="0" autoFill="0" autoLine="0" autoPict="0">
                <anchor moveWithCells="1">
                  <from>
                    <xdr:col>10</xdr:col>
                    <xdr:colOff>30480</xdr:colOff>
                    <xdr:row>22</xdr:row>
                    <xdr:rowOff>167640</xdr:rowOff>
                  </from>
                  <to>
                    <xdr:col>11</xdr:col>
                    <xdr:colOff>137160</xdr:colOff>
                    <xdr:row>24</xdr:row>
                    <xdr:rowOff>0</xdr:rowOff>
                  </to>
                </anchor>
              </controlPr>
            </control>
          </mc:Choice>
        </mc:AlternateContent>
        <mc:AlternateContent xmlns:mc="http://schemas.openxmlformats.org/markup-compatibility/2006">
          <mc:Choice Requires="x14">
            <control shapeId="7244" r:id="rId36" name="Check Box 76">
              <controlPr defaultSize="0" autoFill="0" autoLine="0" autoPict="0">
                <anchor moveWithCells="1">
                  <from>
                    <xdr:col>10</xdr:col>
                    <xdr:colOff>30480</xdr:colOff>
                    <xdr:row>22</xdr:row>
                    <xdr:rowOff>167640</xdr:rowOff>
                  </from>
                  <to>
                    <xdr:col>11</xdr:col>
                    <xdr:colOff>137160</xdr:colOff>
                    <xdr:row>24</xdr:row>
                    <xdr:rowOff>0</xdr:rowOff>
                  </to>
                </anchor>
              </controlPr>
            </control>
          </mc:Choice>
        </mc:AlternateContent>
        <mc:AlternateContent xmlns:mc="http://schemas.openxmlformats.org/markup-compatibility/2006">
          <mc:Choice Requires="x14">
            <control shapeId="7245" r:id="rId37" name="Check Box 77">
              <controlPr defaultSize="0" autoFill="0" autoLine="0" autoPict="0">
                <anchor moveWithCells="1">
                  <from>
                    <xdr:col>10</xdr:col>
                    <xdr:colOff>30480</xdr:colOff>
                    <xdr:row>23</xdr:row>
                    <xdr:rowOff>167640</xdr:rowOff>
                  </from>
                  <to>
                    <xdr:col>11</xdr:col>
                    <xdr:colOff>137160</xdr:colOff>
                    <xdr:row>25</xdr:row>
                    <xdr:rowOff>0</xdr:rowOff>
                  </to>
                </anchor>
              </controlPr>
            </control>
          </mc:Choice>
        </mc:AlternateContent>
        <mc:AlternateContent xmlns:mc="http://schemas.openxmlformats.org/markup-compatibility/2006">
          <mc:Choice Requires="x14">
            <control shapeId="7246" r:id="rId38" name="Check Box 78">
              <controlPr defaultSize="0" autoFill="0" autoLine="0" autoPict="0">
                <anchor moveWithCells="1">
                  <from>
                    <xdr:col>10</xdr:col>
                    <xdr:colOff>30480</xdr:colOff>
                    <xdr:row>23</xdr:row>
                    <xdr:rowOff>167640</xdr:rowOff>
                  </from>
                  <to>
                    <xdr:col>11</xdr:col>
                    <xdr:colOff>137160</xdr:colOff>
                    <xdr:row>25</xdr:row>
                    <xdr:rowOff>0</xdr:rowOff>
                  </to>
                </anchor>
              </controlPr>
            </control>
          </mc:Choice>
        </mc:AlternateContent>
        <mc:AlternateContent xmlns:mc="http://schemas.openxmlformats.org/markup-compatibility/2006">
          <mc:Choice Requires="x14">
            <control shapeId="7247" r:id="rId39" name="Check Box 79">
              <controlPr defaultSize="0" autoFill="0" autoLine="0" autoPict="0">
                <anchor moveWithCells="1">
                  <from>
                    <xdr:col>6</xdr:col>
                    <xdr:colOff>45720</xdr:colOff>
                    <xdr:row>37</xdr:row>
                    <xdr:rowOff>0</xdr:rowOff>
                  </from>
                  <to>
                    <xdr:col>7</xdr:col>
                    <xdr:colOff>83820</xdr:colOff>
                    <xdr:row>37</xdr:row>
                    <xdr:rowOff>213360</xdr:rowOff>
                  </to>
                </anchor>
              </controlPr>
            </control>
          </mc:Choice>
        </mc:AlternateContent>
        <mc:AlternateContent xmlns:mc="http://schemas.openxmlformats.org/markup-compatibility/2006">
          <mc:Choice Requires="x14">
            <control shapeId="7248" r:id="rId40" name="Check Box 80">
              <controlPr defaultSize="0" autoFill="0" autoLine="0" autoPict="0">
                <anchor moveWithCells="1">
                  <from>
                    <xdr:col>8</xdr:col>
                    <xdr:colOff>0</xdr:colOff>
                    <xdr:row>37</xdr:row>
                    <xdr:rowOff>0</xdr:rowOff>
                  </from>
                  <to>
                    <xdr:col>9</xdr:col>
                    <xdr:colOff>99060</xdr:colOff>
                    <xdr:row>37</xdr:row>
                    <xdr:rowOff>213360</xdr:rowOff>
                  </to>
                </anchor>
              </controlPr>
            </control>
          </mc:Choice>
        </mc:AlternateContent>
        <mc:AlternateContent xmlns:mc="http://schemas.openxmlformats.org/markup-compatibility/2006">
          <mc:Choice Requires="x14">
            <control shapeId="7249" r:id="rId41" name="Check Box 81">
              <controlPr defaultSize="0" autoFill="0" autoLine="0" autoPict="0">
                <anchor moveWithCells="1">
                  <from>
                    <xdr:col>6</xdr:col>
                    <xdr:colOff>45720</xdr:colOff>
                    <xdr:row>43</xdr:row>
                    <xdr:rowOff>0</xdr:rowOff>
                  </from>
                  <to>
                    <xdr:col>7</xdr:col>
                    <xdr:colOff>83820</xdr:colOff>
                    <xdr:row>43</xdr:row>
                    <xdr:rowOff>213360</xdr:rowOff>
                  </to>
                </anchor>
              </controlPr>
            </control>
          </mc:Choice>
        </mc:AlternateContent>
        <mc:AlternateContent xmlns:mc="http://schemas.openxmlformats.org/markup-compatibility/2006">
          <mc:Choice Requires="x14">
            <control shapeId="7250" r:id="rId42" name="Check Box 82">
              <controlPr defaultSize="0" autoFill="0" autoLine="0" autoPict="0">
                <anchor moveWithCells="1">
                  <from>
                    <xdr:col>8</xdr:col>
                    <xdr:colOff>0</xdr:colOff>
                    <xdr:row>43</xdr:row>
                    <xdr:rowOff>0</xdr:rowOff>
                  </from>
                  <to>
                    <xdr:col>9</xdr:col>
                    <xdr:colOff>99060</xdr:colOff>
                    <xdr:row>43</xdr:row>
                    <xdr:rowOff>213360</xdr:rowOff>
                  </to>
                </anchor>
              </controlPr>
            </control>
          </mc:Choice>
        </mc:AlternateContent>
        <mc:AlternateContent xmlns:mc="http://schemas.openxmlformats.org/markup-compatibility/2006">
          <mc:Choice Requires="x14">
            <control shapeId="7251" r:id="rId43" name="Check Box 83">
              <controlPr defaultSize="0" autoFill="0" autoLine="0" autoPict="0">
                <anchor moveWithCells="1">
                  <from>
                    <xdr:col>10</xdr:col>
                    <xdr:colOff>213360</xdr:colOff>
                    <xdr:row>39</xdr:row>
                    <xdr:rowOff>0</xdr:rowOff>
                  </from>
                  <to>
                    <xdr:col>11</xdr:col>
                    <xdr:colOff>320040</xdr:colOff>
                    <xdr:row>39</xdr:row>
                    <xdr:rowOff>213360</xdr:rowOff>
                  </to>
                </anchor>
              </controlPr>
            </control>
          </mc:Choice>
        </mc:AlternateContent>
        <mc:AlternateContent xmlns:mc="http://schemas.openxmlformats.org/markup-compatibility/2006">
          <mc:Choice Requires="x14">
            <control shapeId="7252" r:id="rId44" name="Check Box 84">
              <controlPr defaultSize="0" autoFill="0" autoLine="0" autoPict="0">
                <anchor moveWithCells="1">
                  <from>
                    <xdr:col>6</xdr:col>
                    <xdr:colOff>45720</xdr:colOff>
                    <xdr:row>40</xdr:row>
                    <xdr:rowOff>0</xdr:rowOff>
                  </from>
                  <to>
                    <xdr:col>7</xdr:col>
                    <xdr:colOff>83820</xdr:colOff>
                    <xdr:row>40</xdr:row>
                    <xdr:rowOff>213360</xdr:rowOff>
                  </to>
                </anchor>
              </controlPr>
            </control>
          </mc:Choice>
        </mc:AlternateContent>
        <mc:AlternateContent xmlns:mc="http://schemas.openxmlformats.org/markup-compatibility/2006">
          <mc:Choice Requires="x14">
            <control shapeId="7253" r:id="rId45" name="Check Box 85">
              <controlPr defaultSize="0" autoFill="0" autoLine="0" autoPict="0">
                <anchor moveWithCells="1">
                  <from>
                    <xdr:col>8</xdr:col>
                    <xdr:colOff>0</xdr:colOff>
                    <xdr:row>40</xdr:row>
                    <xdr:rowOff>0</xdr:rowOff>
                  </from>
                  <to>
                    <xdr:col>9</xdr:col>
                    <xdr:colOff>99060</xdr:colOff>
                    <xdr:row>40</xdr:row>
                    <xdr:rowOff>213360</xdr:rowOff>
                  </to>
                </anchor>
              </controlPr>
            </control>
          </mc:Choice>
        </mc:AlternateContent>
        <mc:AlternateContent xmlns:mc="http://schemas.openxmlformats.org/markup-compatibility/2006">
          <mc:Choice Requires="x14">
            <control shapeId="7254" r:id="rId46" name="Check Box 86">
              <controlPr defaultSize="0" autoFill="0" autoLine="0" autoPict="0">
                <anchor moveWithCells="1">
                  <from>
                    <xdr:col>2</xdr:col>
                    <xdr:colOff>30480</xdr:colOff>
                    <xdr:row>26</xdr:row>
                    <xdr:rowOff>175260</xdr:rowOff>
                  </from>
                  <to>
                    <xdr:col>3</xdr:col>
                    <xdr:colOff>137160</xdr:colOff>
                    <xdr:row>28</xdr:row>
                    <xdr:rowOff>22860</xdr:rowOff>
                  </to>
                </anchor>
              </controlPr>
            </control>
          </mc:Choice>
        </mc:AlternateContent>
        <mc:AlternateContent xmlns:mc="http://schemas.openxmlformats.org/markup-compatibility/2006">
          <mc:Choice Requires="x14">
            <control shapeId="7255" r:id="rId47" name="Check Box 87">
              <controlPr defaultSize="0" autoFill="0" autoLine="0" autoPict="0">
                <anchor moveWithCells="1">
                  <from>
                    <xdr:col>2</xdr:col>
                    <xdr:colOff>30480</xdr:colOff>
                    <xdr:row>25</xdr:row>
                    <xdr:rowOff>152400</xdr:rowOff>
                  </from>
                  <to>
                    <xdr:col>3</xdr:col>
                    <xdr:colOff>137160</xdr:colOff>
                    <xdr:row>26</xdr:row>
                    <xdr:rowOff>175260</xdr:rowOff>
                  </to>
                </anchor>
              </controlPr>
            </control>
          </mc:Choice>
        </mc:AlternateContent>
        <mc:AlternateContent xmlns:mc="http://schemas.openxmlformats.org/markup-compatibility/2006">
          <mc:Choice Requires="x14">
            <control shapeId="7256" r:id="rId48" name="Check Box 88">
              <controlPr defaultSize="0" autoFill="0" autoLine="0" autoPict="0">
                <anchor moveWithCells="1">
                  <from>
                    <xdr:col>6</xdr:col>
                    <xdr:colOff>45720</xdr:colOff>
                    <xdr:row>36</xdr:row>
                    <xdr:rowOff>0</xdr:rowOff>
                  </from>
                  <to>
                    <xdr:col>7</xdr:col>
                    <xdr:colOff>83820</xdr:colOff>
                    <xdr:row>36</xdr:row>
                    <xdr:rowOff>213360</xdr:rowOff>
                  </to>
                </anchor>
              </controlPr>
            </control>
          </mc:Choice>
        </mc:AlternateContent>
        <mc:AlternateContent xmlns:mc="http://schemas.openxmlformats.org/markup-compatibility/2006">
          <mc:Choice Requires="x14">
            <control shapeId="7257" r:id="rId49" name="Check Box 89">
              <controlPr defaultSize="0" autoFill="0" autoLine="0" autoPict="0">
                <anchor moveWithCells="1">
                  <from>
                    <xdr:col>8</xdr:col>
                    <xdr:colOff>0</xdr:colOff>
                    <xdr:row>36</xdr:row>
                    <xdr:rowOff>0</xdr:rowOff>
                  </from>
                  <to>
                    <xdr:col>9</xdr:col>
                    <xdr:colOff>99060</xdr:colOff>
                    <xdr:row>36</xdr:row>
                    <xdr:rowOff>213360</xdr:rowOff>
                  </to>
                </anchor>
              </controlPr>
            </control>
          </mc:Choice>
        </mc:AlternateContent>
        <mc:AlternateContent xmlns:mc="http://schemas.openxmlformats.org/markup-compatibility/2006">
          <mc:Choice Requires="x14">
            <control shapeId="7258" r:id="rId50" name="Check Box 90">
              <controlPr defaultSize="0" autoFill="0" autoLine="0" autoPict="0">
                <anchor moveWithCells="1">
                  <from>
                    <xdr:col>6</xdr:col>
                    <xdr:colOff>45720</xdr:colOff>
                    <xdr:row>41</xdr:row>
                    <xdr:rowOff>91440</xdr:rowOff>
                  </from>
                  <to>
                    <xdr:col>7</xdr:col>
                    <xdr:colOff>83820</xdr:colOff>
                    <xdr:row>41</xdr:row>
                    <xdr:rowOff>304800</xdr:rowOff>
                  </to>
                </anchor>
              </controlPr>
            </control>
          </mc:Choice>
        </mc:AlternateContent>
        <mc:AlternateContent xmlns:mc="http://schemas.openxmlformats.org/markup-compatibility/2006">
          <mc:Choice Requires="x14">
            <control shapeId="7259" r:id="rId51" name="Check Box 91">
              <controlPr defaultSize="0" autoFill="0" autoLine="0" autoPict="0">
                <anchor moveWithCells="1">
                  <from>
                    <xdr:col>8</xdr:col>
                    <xdr:colOff>0</xdr:colOff>
                    <xdr:row>41</xdr:row>
                    <xdr:rowOff>99060</xdr:rowOff>
                  </from>
                  <to>
                    <xdr:col>9</xdr:col>
                    <xdr:colOff>99060</xdr:colOff>
                    <xdr:row>41</xdr:row>
                    <xdr:rowOff>312420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B1:O51"/>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3" width="3.77734375" style="123" customWidth="1"/>
    <col min="4" max="4" width="17.77734375" style="123" customWidth="1"/>
    <col min="5" max="5" width="14.77734375" style="123" customWidth="1"/>
    <col min="6" max="6" width="3.77734375" style="123" customWidth="1"/>
    <col min="7" max="7" width="4.77734375" style="123" customWidth="1"/>
    <col min="8" max="8" width="5.77734375" style="123" customWidth="1"/>
    <col min="9" max="11" width="3.77734375" style="123" customWidth="1"/>
    <col min="12" max="12" width="12.77734375" style="123" customWidth="1"/>
    <col min="13" max="13" width="3.77734375" style="123" customWidth="1"/>
    <col min="14" max="14" width="32.77734375" style="123" customWidth="1"/>
    <col min="15" max="15" width="3.77734375" style="123" customWidth="1"/>
    <col min="16" max="16384" width="9.33203125" style="123"/>
  </cols>
  <sheetData>
    <row r="1" spans="2:15" s="115" customFormat="1" ht="3" customHeight="1" x14ac:dyDescent="0.25"/>
    <row r="2" spans="2:15" s="117" customFormat="1" ht="21" customHeight="1" x14ac:dyDescent="0.35">
      <c r="B2" s="45" t="s">
        <v>464</v>
      </c>
      <c r="C2" s="82"/>
      <c r="D2" s="82"/>
      <c r="E2" s="82"/>
      <c r="F2" s="82"/>
      <c r="G2" s="82"/>
      <c r="H2" s="82"/>
      <c r="I2" s="82"/>
      <c r="J2" s="70"/>
      <c r="K2" s="70"/>
      <c r="L2" s="153"/>
      <c r="M2" s="153"/>
      <c r="N2" s="153"/>
      <c r="O2" s="562" t="s">
        <v>429</v>
      </c>
    </row>
    <row r="3" spans="2:15" s="117" customFormat="1" ht="5.25" customHeight="1" x14ac:dyDescent="0.35">
      <c r="B3" s="529"/>
      <c r="C3" s="529"/>
      <c r="D3" s="529"/>
      <c r="E3" s="529"/>
      <c r="F3" s="529"/>
      <c r="G3" s="529"/>
      <c r="H3" s="529"/>
      <c r="I3" s="529"/>
      <c r="J3" s="530"/>
      <c r="K3" s="530"/>
      <c r="L3" s="530"/>
      <c r="M3" s="455"/>
      <c r="N3" s="455"/>
      <c r="O3" s="531"/>
    </row>
    <row r="4" spans="2:15" s="117" customFormat="1" ht="21" customHeight="1" x14ac:dyDescent="0.35">
      <c r="B4" s="45" t="str">
        <f>CONCATENATE(Cover!D21,"  ",Cover!E21)</f>
        <v xml:space="preserve">FACILITY NAME:  </v>
      </c>
      <c r="C4" s="82"/>
      <c r="D4" s="82"/>
      <c r="E4" s="82"/>
      <c r="F4" s="82"/>
      <c r="G4" s="82"/>
      <c r="H4" s="82"/>
      <c r="I4" s="532"/>
      <c r="J4" s="537" t="str">
        <f>CONCATENATE(Cover!D26,"  ",Cover!E26)</f>
        <v xml:space="preserve">CONSULTANT:  </v>
      </c>
      <c r="K4" s="70"/>
      <c r="L4" s="70"/>
      <c r="M4" s="533"/>
      <c r="N4" s="533"/>
      <c r="O4" s="534"/>
    </row>
    <row r="5" spans="2:15" s="118" customFormat="1" ht="5.25" customHeight="1" x14ac:dyDescent="0.3">
      <c r="B5" s="9"/>
      <c r="C5" s="9"/>
      <c r="D5" s="9"/>
      <c r="E5" s="9"/>
      <c r="F5" s="9"/>
      <c r="G5" s="9"/>
      <c r="H5" s="9"/>
      <c r="I5" s="9"/>
      <c r="J5" s="9"/>
      <c r="K5" s="9"/>
      <c r="L5" s="9"/>
      <c r="M5" s="9"/>
      <c r="N5" s="9"/>
      <c r="O5" s="9"/>
    </row>
    <row r="6" spans="2:15" s="118" customFormat="1" ht="21" customHeight="1" x14ac:dyDescent="0.3">
      <c r="B6" s="77" t="str">
        <f>CONCATENATE(Cover!D23,"  ",Cover!E23)</f>
        <v xml:space="preserve">PROGRAM NO.:  </v>
      </c>
      <c r="C6" s="104"/>
      <c r="D6" s="104"/>
      <c r="E6" s="104"/>
      <c r="F6" s="104"/>
      <c r="G6" s="104"/>
      <c r="H6" s="104"/>
      <c r="I6" s="104"/>
      <c r="J6" s="79" t="str">
        <f>CONCATENATE(Cover!D24,"  ",Cover!E24)</f>
        <v xml:space="preserve">FACILITY NO.:  </v>
      </c>
      <c r="K6" s="83"/>
      <c r="L6" s="83"/>
      <c r="M6" s="83"/>
      <c r="N6" s="83"/>
      <c r="O6" s="76"/>
    </row>
    <row r="7" spans="2:15" s="118" customFormat="1" ht="4.5" customHeight="1" x14ac:dyDescent="0.3">
      <c r="B7" s="9"/>
      <c r="C7" s="9"/>
      <c r="D7" s="9"/>
      <c r="E7" s="9"/>
      <c r="F7" s="9"/>
      <c r="G7" s="9"/>
      <c r="H7" s="9"/>
      <c r="I7" s="9"/>
      <c r="J7" s="14"/>
      <c r="K7" s="14"/>
      <c r="L7" s="14"/>
      <c r="M7" s="14"/>
      <c r="N7" s="14"/>
      <c r="O7" s="41"/>
    </row>
    <row r="8" spans="2:15" s="118" customFormat="1" ht="21" customHeight="1" x14ac:dyDescent="0.3">
      <c r="B8" s="78" t="str">
        <f>IF(Cover!E27="",Cover!D27,CONCATENATE(Cover!D27,"  ",TEXT(Cover!E27,"dd-mmm-yy")))</f>
        <v>COMPLETION DATE:</v>
      </c>
      <c r="C8" s="105"/>
      <c r="D8" s="105"/>
      <c r="E8" s="105"/>
      <c r="F8" s="105"/>
      <c r="G8" s="105"/>
      <c r="H8" s="105"/>
      <c r="I8" s="105"/>
      <c r="J8" s="80" t="str">
        <f>CONCATENATE(Cover!D28,"  ",Cover!E28)</f>
        <v xml:space="preserve">PREPARED BY:  </v>
      </c>
      <c r="K8" s="72"/>
      <c r="L8" s="72"/>
      <c r="M8" s="72"/>
      <c r="N8" s="72"/>
      <c r="O8" s="76"/>
    </row>
    <row r="9" spans="2:15" s="119" customFormat="1" ht="3" customHeight="1" x14ac:dyDescent="0.3">
      <c r="B9" s="10"/>
      <c r="C9" s="10"/>
      <c r="D9" s="10"/>
      <c r="E9" s="10"/>
      <c r="F9" s="10"/>
      <c r="G9" s="10"/>
      <c r="H9" s="10"/>
      <c r="I9" s="10"/>
      <c r="J9" s="10"/>
      <c r="K9" s="84"/>
      <c r="L9" s="84"/>
      <c r="M9" s="84"/>
      <c r="N9" s="84"/>
      <c r="O9" s="75"/>
    </row>
    <row r="10" spans="2:15" s="119" customFormat="1" ht="21" customHeight="1" x14ac:dyDescent="0.3">
      <c r="B10" s="665" t="s">
        <v>431</v>
      </c>
      <c r="C10" s="734"/>
      <c r="D10" s="734"/>
      <c r="E10" s="734"/>
      <c r="F10" s="734"/>
      <c r="G10" s="734"/>
      <c r="H10" s="734"/>
      <c r="I10" s="734"/>
      <c r="J10" s="734"/>
      <c r="K10" s="734"/>
      <c r="L10" s="734"/>
      <c r="M10" s="734"/>
      <c r="N10" s="734"/>
      <c r="O10" s="735"/>
    </row>
    <row r="11" spans="2:15" s="120" customFormat="1" ht="6" customHeight="1" x14ac:dyDescent="0.25">
      <c r="B11" s="739"/>
      <c r="C11" s="740"/>
      <c r="D11" s="740"/>
      <c r="E11" s="740"/>
      <c r="F11" s="740"/>
      <c r="G11" s="740"/>
      <c r="H11" s="740"/>
      <c r="I11" s="740"/>
      <c r="J11" s="740"/>
      <c r="K11" s="740"/>
      <c r="L11" s="740"/>
      <c r="M11" s="740"/>
      <c r="N11" s="740"/>
      <c r="O11" s="741"/>
    </row>
    <row r="12" spans="2:15" s="122" customFormat="1" ht="18" customHeight="1" x14ac:dyDescent="0.25">
      <c r="B12" s="742"/>
      <c r="C12" s="894" t="s">
        <v>432</v>
      </c>
      <c r="D12" s="894"/>
      <c r="E12" s="894"/>
      <c r="F12" s="891"/>
      <c r="G12" s="891"/>
      <c r="H12" s="891"/>
      <c r="I12" s="891"/>
      <c r="J12" s="891"/>
      <c r="K12" s="891"/>
      <c r="L12" s="891"/>
      <c r="M12" s="891"/>
      <c r="N12" s="891"/>
      <c r="O12" s="744"/>
    </row>
    <row r="13" spans="2:15" s="122" customFormat="1" ht="18" customHeight="1" x14ac:dyDescent="0.25">
      <c r="B13" s="745"/>
      <c r="C13" s="893" t="s">
        <v>433</v>
      </c>
      <c r="D13" s="893"/>
      <c r="E13" s="746"/>
      <c r="F13" s="746"/>
      <c r="G13" s="746"/>
      <c r="H13" s="746"/>
      <c r="I13" s="746"/>
      <c r="J13" s="746"/>
      <c r="K13" s="746"/>
      <c r="L13" s="746"/>
      <c r="M13" s="895"/>
      <c r="N13" s="895"/>
      <c r="O13" s="747"/>
    </row>
    <row r="14" spans="2:15" s="122" customFormat="1" ht="18" customHeight="1" x14ac:dyDescent="0.25">
      <c r="B14" s="745"/>
      <c r="C14" s="892" t="s">
        <v>434</v>
      </c>
      <c r="D14" s="892"/>
      <c r="E14" s="748"/>
      <c r="F14" s="746"/>
      <c r="G14" s="748"/>
      <c r="H14" s="748"/>
      <c r="I14" s="748"/>
      <c r="J14" s="748"/>
      <c r="K14" s="748"/>
      <c r="L14" s="748"/>
      <c r="M14" s="746"/>
      <c r="N14" s="748"/>
      <c r="O14" s="747"/>
    </row>
    <row r="15" spans="2:15" s="122" customFormat="1" ht="18" customHeight="1" x14ac:dyDescent="0.25">
      <c r="B15" s="745"/>
      <c r="C15" s="748"/>
      <c r="D15" s="748"/>
      <c r="E15" s="748"/>
      <c r="F15" s="746"/>
      <c r="G15" s="748"/>
      <c r="H15" s="748"/>
      <c r="I15" s="748"/>
      <c r="J15" s="748"/>
      <c r="K15" s="748"/>
      <c r="L15" s="748"/>
      <c r="M15" s="746"/>
      <c r="N15" s="748"/>
      <c r="O15" s="747"/>
    </row>
    <row r="16" spans="2:15" s="121" customFormat="1" ht="18" customHeight="1" x14ac:dyDescent="0.25">
      <c r="B16" s="745"/>
      <c r="C16" s="756" t="s">
        <v>435</v>
      </c>
      <c r="D16" s="746"/>
      <c r="E16" s="746"/>
      <c r="F16" s="746"/>
      <c r="G16" s="746"/>
      <c r="H16" s="746"/>
      <c r="I16" s="746"/>
      <c r="J16" s="749"/>
      <c r="K16" s="749"/>
      <c r="L16" s="749"/>
      <c r="M16" s="749"/>
      <c r="N16" s="749"/>
      <c r="O16" s="750"/>
    </row>
    <row r="17" spans="2:15" s="121" customFormat="1" ht="18" customHeight="1" x14ac:dyDescent="0.25">
      <c r="B17" s="745"/>
      <c r="C17" s="746" t="s">
        <v>449</v>
      </c>
      <c r="D17" s="746"/>
      <c r="E17" s="746"/>
      <c r="F17" s="746"/>
      <c r="G17" s="746"/>
      <c r="H17" s="746"/>
      <c r="I17" s="746"/>
      <c r="J17" s="749"/>
      <c r="K17" s="749"/>
      <c r="L17" s="749"/>
      <c r="M17" s="749"/>
      <c r="N17" s="749"/>
      <c r="O17" s="750"/>
    </row>
    <row r="18" spans="2:15" s="121" customFormat="1" ht="18" customHeight="1" x14ac:dyDescent="0.25">
      <c r="B18" s="745"/>
      <c r="C18" s="746"/>
      <c r="D18" s="757" t="s">
        <v>436</v>
      </c>
      <c r="E18" s="757" t="s">
        <v>437</v>
      </c>
      <c r="F18" s="883" t="s">
        <v>438</v>
      </c>
      <c r="G18" s="883"/>
      <c r="H18" s="883"/>
      <c r="I18" s="755" t="s">
        <v>439</v>
      </c>
      <c r="J18" s="758" t="s">
        <v>440</v>
      </c>
      <c r="K18" s="884" t="s">
        <v>441</v>
      </c>
      <c r="L18" s="884"/>
      <c r="M18" s="884"/>
      <c r="N18" s="884"/>
      <c r="O18" s="750"/>
    </row>
    <row r="19" spans="2:15" s="121" customFormat="1" ht="18" customHeight="1" x14ac:dyDescent="0.25">
      <c r="B19" s="745"/>
      <c r="C19" s="746"/>
      <c r="D19" s="765"/>
      <c r="E19" s="766"/>
      <c r="F19" s="880"/>
      <c r="G19" s="880"/>
      <c r="H19" s="880"/>
      <c r="I19" s="767"/>
      <c r="J19" s="767"/>
      <c r="K19" s="881"/>
      <c r="L19" s="882"/>
      <c r="M19" s="882"/>
      <c r="N19" s="882"/>
      <c r="O19" s="750"/>
    </row>
    <row r="20" spans="2:15" s="121" customFormat="1" ht="18" customHeight="1" x14ac:dyDescent="0.25">
      <c r="B20" s="745"/>
      <c r="C20" s="746"/>
      <c r="D20" s="765"/>
      <c r="E20" s="766"/>
      <c r="F20" s="880"/>
      <c r="G20" s="880"/>
      <c r="H20" s="880"/>
      <c r="I20" s="767"/>
      <c r="J20" s="767"/>
      <c r="K20" s="881"/>
      <c r="L20" s="882"/>
      <c r="M20" s="882"/>
      <c r="N20" s="882"/>
      <c r="O20" s="750"/>
    </row>
    <row r="21" spans="2:15" s="121" customFormat="1" ht="18" customHeight="1" x14ac:dyDescent="0.25">
      <c r="B21" s="745"/>
      <c r="C21" s="746"/>
      <c r="D21" s="765"/>
      <c r="E21" s="766"/>
      <c r="F21" s="880"/>
      <c r="G21" s="880"/>
      <c r="H21" s="880"/>
      <c r="I21" s="767"/>
      <c r="J21" s="767"/>
      <c r="K21" s="881"/>
      <c r="L21" s="882"/>
      <c r="M21" s="882"/>
      <c r="N21" s="882"/>
      <c r="O21" s="750"/>
    </row>
    <row r="22" spans="2:15" s="121" customFormat="1" ht="18" customHeight="1" x14ac:dyDescent="0.25">
      <c r="B22" s="745"/>
      <c r="C22" s="746"/>
      <c r="D22" s="765"/>
      <c r="E22" s="766"/>
      <c r="F22" s="880"/>
      <c r="G22" s="880"/>
      <c r="H22" s="880"/>
      <c r="I22" s="767"/>
      <c r="J22" s="767"/>
      <c r="K22" s="881"/>
      <c r="L22" s="882"/>
      <c r="M22" s="882"/>
      <c r="N22" s="882"/>
      <c r="O22" s="750"/>
    </row>
    <row r="23" spans="2:15" s="121" customFormat="1" ht="18" customHeight="1" x14ac:dyDescent="0.25">
      <c r="B23" s="745"/>
      <c r="C23" s="746"/>
      <c r="D23" s="765"/>
      <c r="E23" s="766"/>
      <c r="F23" s="880"/>
      <c r="G23" s="880"/>
      <c r="H23" s="880"/>
      <c r="I23" s="767"/>
      <c r="J23" s="767"/>
      <c r="K23" s="881"/>
      <c r="L23" s="882"/>
      <c r="M23" s="882"/>
      <c r="N23" s="882"/>
      <c r="O23" s="750"/>
    </row>
    <row r="24" spans="2:15" s="121" customFormat="1" ht="18" customHeight="1" x14ac:dyDescent="0.25">
      <c r="B24" s="745"/>
      <c r="C24" s="746"/>
      <c r="D24" s="765"/>
      <c r="E24" s="766"/>
      <c r="F24" s="880"/>
      <c r="G24" s="880"/>
      <c r="H24" s="880"/>
      <c r="I24" s="767"/>
      <c r="J24" s="767"/>
      <c r="K24" s="881"/>
      <c r="L24" s="882"/>
      <c r="M24" s="882"/>
      <c r="N24" s="882"/>
      <c r="O24" s="750"/>
    </row>
    <row r="25" spans="2:15" s="121" customFormat="1" ht="18" customHeight="1" x14ac:dyDescent="0.25">
      <c r="B25" s="745"/>
      <c r="C25" s="746"/>
      <c r="D25" s="765"/>
      <c r="E25" s="766"/>
      <c r="F25" s="880"/>
      <c r="G25" s="880"/>
      <c r="H25" s="880"/>
      <c r="I25" s="767"/>
      <c r="J25" s="767"/>
      <c r="K25" s="768"/>
      <c r="L25" s="769"/>
      <c r="M25" s="769"/>
      <c r="N25" s="769"/>
      <c r="O25" s="750"/>
    </row>
    <row r="26" spans="2:15" s="122" customFormat="1" ht="8.25" customHeight="1" x14ac:dyDescent="0.25">
      <c r="B26" s="745"/>
      <c r="C26" s="748"/>
      <c r="D26" s="748"/>
      <c r="E26" s="748"/>
      <c r="F26" s="746"/>
      <c r="G26" s="748"/>
      <c r="H26" s="748"/>
      <c r="I26" s="748"/>
      <c r="J26" s="748"/>
      <c r="K26" s="748"/>
      <c r="L26" s="748"/>
      <c r="M26" s="746"/>
      <c r="N26" s="748"/>
      <c r="O26" s="747"/>
    </row>
    <row r="27" spans="2:15" s="121" customFormat="1" ht="18" customHeight="1" x14ac:dyDescent="0.25">
      <c r="B27" s="745"/>
      <c r="C27" s="756" t="s">
        <v>450</v>
      </c>
      <c r="D27" s="746"/>
      <c r="E27" s="746"/>
      <c r="F27" s="746"/>
      <c r="G27" s="746"/>
      <c r="H27" s="746"/>
      <c r="I27" s="746"/>
      <c r="J27" s="749"/>
      <c r="K27" s="749"/>
      <c r="L27" s="749"/>
      <c r="M27" s="749"/>
      <c r="N27" s="749"/>
      <c r="O27" s="750"/>
    </row>
    <row r="28" spans="2:15" s="121" customFormat="1" ht="18" customHeight="1" x14ac:dyDescent="0.25">
      <c r="B28" s="745"/>
      <c r="C28" s="746" t="s">
        <v>452</v>
      </c>
      <c r="D28" s="746"/>
      <c r="E28" s="746"/>
      <c r="F28" s="746"/>
      <c r="G28" s="746"/>
      <c r="H28" s="746"/>
      <c r="I28" s="746"/>
      <c r="J28" s="749"/>
      <c r="K28" s="749"/>
      <c r="L28" s="749"/>
      <c r="M28" s="749"/>
      <c r="N28" s="749"/>
      <c r="O28" s="750"/>
    </row>
    <row r="29" spans="2:15" s="121" customFormat="1" ht="18" customHeight="1" x14ac:dyDescent="0.25">
      <c r="B29" s="745"/>
      <c r="C29" s="746"/>
      <c r="D29" s="757" t="s">
        <v>436</v>
      </c>
      <c r="E29" s="757" t="s">
        <v>437</v>
      </c>
      <c r="F29" s="883" t="s">
        <v>438</v>
      </c>
      <c r="G29" s="883"/>
      <c r="H29" s="883"/>
      <c r="I29" s="755" t="s">
        <v>439</v>
      </c>
      <c r="J29" s="758" t="s">
        <v>440</v>
      </c>
      <c r="K29" s="884" t="s">
        <v>441</v>
      </c>
      <c r="L29" s="884"/>
      <c r="M29" s="884"/>
      <c r="N29" s="884"/>
      <c r="O29" s="750"/>
    </row>
    <row r="30" spans="2:15" s="121" customFormat="1" ht="18" customHeight="1" x14ac:dyDescent="0.25">
      <c r="B30" s="745"/>
      <c r="C30" s="746"/>
      <c r="D30" s="765"/>
      <c r="E30" s="766"/>
      <c r="F30" s="880"/>
      <c r="G30" s="880"/>
      <c r="H30" s="880"/>
      <c r="I30" s="767"/>
      <c r="J30" s="767"/>
      <c r="K30" s="881"/>
      <c r="L30" s="882"/>
      <c r="M30" s="882"/>
      <c r="N30" s="882"/>
      <c r="O30" s="750"/>
    </row>
    <row r="31" spans="2:15" s="121" customFormat="1" ht="18" customHeight="1" x14ac:dyDescent="0.25">
      <c r="B31" s="745"/>
      <c r="C31" s="746"/>
      <c r="D31" s="765"/>
      <c r="E31" s="766"/>
      <c r="F31" s="880"/>
      <c r="G31" s="880"/>
      <c r="H31" s="880"/>
      <c r="I31" s="767"/>
      <c r="J31" s="767"/>
      <c r="K31" s="881"/>
      <c r="L31" s="882"/>
      <c r="M31" s="882"/>
      <c r="N31" s="882"/>
      <c r="O31" s="750"/>
    </row>
    <row r="32" spans="2:15" s="121" customFormat="1" ht="18" customHeight="1" x14ac:dyDescent="0.25">
      <c r="B32" s="745"/>
      <c r="C32" s="746"/>
      <c r="D32" s="746"/>
      <c r="E32" s="748"/>
      <c r="F32" s="748"/>
      <c r="G32" s="748"/>
      <c r="H32" s="748"/>
      <c r="I32" s="746"/>
      <c r="J32" s="746"/>
      <c r="K32" s="746"/>
      <c r="L32" s="746"/>
      <c r="M32" s="746"/>
      <c r="N32" s="749"/>
      <c r="O32" s="750"/>
    </row>
    <row r="33" spans="2:15" s="121" customFormat="1" ht="18" customHeight="1" x14ac:dyDescent="0.25">
      <c r="B33" s="745"/>
      <c r="C33" s="756" t="s">
        <v>442</v>
      </c>
      <c r="D33" s="748"/>
      <c r="E33" s="748"/>
      <c r="F33" s="748"/>
      <c r="G33" s="748"/>
      <c r="H33" s="748"/>
      <c r="I33" s="746"/>
      <c r="J33" s="746"/>
      <c r="K33" s="746"/>
      <c r="L33" s="751"/>
      <c r="M33" s="751"/>
      <c r="N33" s="751"/>
      <c r="O33" s="750"/>
    </row>
    <row r="34" spans="2:15" s="121" customFormat="1" ht="18" customHeight="1" x14ac:dyDescent="0.25">
      <c r="B34" s="745"/>
      <c r="C34" s="746"/>
      <c r="D34" s="746" t="s">
        <v>451</v>
      </c>
      <c r="E34" s="748"/>
      <c r="F34" s="748"/>
      <c r="G34" s="748"/>
      <c r="H34" s="748"/>
      <c r="I34" s="746"/>
      <c r="J34" s="746"/>
      <c r="K34" s="746"/>
      <c r="L34" s="751"/>
      <c r="M34" s="751"/>
      <c r="N34" s="751"/>
      <c r="O34" s="750"/>
    </row>
    <row r="35" spans="2:15" s="121" customFormat="1" ht="18" customHeight="1" x14ac:dyDescent="0.25">
      <c r="B35" s="745"/>
      <c r="C35" s="746"/>
      <c r="D35" s="761" t="s">
        <v>443</v>
      </c>
      <c r="E35" s="761" t="s">
        <v>444</v>
      </c>
      <c r="F35" s="885" t="s">
        <v>445</v>
      </c>
      <c r="G35" s="885"/>
      <c r="H35" s="885"/>
      <c r="I35" s="762"/>
      <c r="J35" s="886" t="s">
        <v>446</v>
      </c>
      <c r="K35" s="886"/>
      <c r="L35" s="886"/>
      <c r="M35" s="886"/>
      <c r="N35" s="749"/>
      <c r="O35" s="750"/>
    </row>
    <row r="36" spans="2:15" s="121" customFormat="1" ht="18" customHeight="1" x14ac:dyDescent="0.25">
      <c r="B36" s="745"/>
      <c r="C36" s="746"/>
      <c r="D36" s="770"/>
      <c r="E36" s="767"/>
      <c r="F36" s="880"/>
      <c r="G36" s="880"/>
      <c r="H36" s="887"/>
      <c r="I36" s="746"/>
      <c r="J36" s="890" t="str">
        <f>IF(D36&lt;0,-D36+(E36/60)+(F36/3600),IF(D36&gt;0,D36+(E36/60)+(F36/3600),"- - - - -"))</f>
        <v>- - - - -</v>
      </c>
      <c r="K36" s="890"/>
      <c r="L36" s="890"/>
      <c r="M36" s="890"/>
      <c r="N36" s="759"/>
      <c r="O36" s="750"/>
    </row>
    <row r="37" spans="2:15" s="122" customFormat="1" ht="18" customHeight="1" x14ac:dyDescent="0.25">
      <c r="B37" s="742"/>
      <c r="C37" s="743"/>
      <c r="D37" s="771"/>
      <c r="E37" s="772"/>
      <c r="F37" s="888"/>
      <c r="G37" s="888"/>
      <c r="H37" s="889"/>
      <c r="I37" s="746"/>
      <c r="J37" s="890" t="str">
        <f>IF(D37&lt;0,-D37+(E37/60)+(F37/3600),IF(D37&gt;0,D37+(E37/60)+(F37/3600),"- - - - -"))</f>
        <v>- - - - -</v>
      </c>
      <c r="K37" s="890"/>
      <c r="L37" s="890"/>
      <c r="M37" s="890"/>
      <c r="N37" s="759"/>
      <c r="O37" s="744"/>
    </row>
    <row r="38" spans="2:15" s="122" customFormat="1" ht="18" customHeight="1" x14ac:dyDescent="0.25">
      <c r="B38" s="742"/>
      <c r="C38" s="743"/>
      <c r="D38" s="743"/>
      <c r="E38" s="743"/>
      <c r="F38" s="743"/>
      <c r="G38" s="743"/>
      <c r="H38" s="743"/>
      <c r="I38" s="743"/>
      <c r="J38" s="743"/>
      <c r="K38" s="743"/>
      <c r="L38" s="743"/>
      <c r="M38" s="743"/>
      <c r="N38" s="743"/>
      <c r="O38" s="744"/>
    </row>
    <row r="39" spans="2:15" s="121" customFormat="1" ht="18" customHeight="1" x14ac:dyDescent="0.25">
      <c r="B39" s="745"/>
      <c r="C39" s="746"/>
      <c r="D39" s="761" t="s">
        <v>443</v>
      </c>
      <c r="E39" s="885" t="s">
        <v>447</v>
      </c>
      <c r="F39" s="885"/>
      <c r="G39" s="762"/>
      <c r="H39" s="762"/>
      <c r="I39" s="762"/>
      <c r="J39" s="885" t="s">
        <v>446</v>
      </c>
      <c r="K39" s="885"/>
      <c r="L39" s="885"/>
      <c r="M39" s="885"/>
      <c r="N39" s="748"/>
      <c r="O39" s="750"/>
    </row>
    <row r="40" spans="2:15" s="121" customFormat="1" ht="18" customHeight="1" x14ac:dyDescent="0.25">
      <c r="B40" s="745"/>
      <c r="C40" s="746"/>
      <c r="D40" s="770"/>
      <c r="E40" s="880"/>
      <c r="F40" s="887"/>
      <c r="G40" s="746"/>
      <c r="H40" s="732"/>
      <c r="I40" s="760"/>
      <c r="J40" s="896" t="str">
        <f>IF(D40&lt;0,-D40+(E40/60),IF(D40&gt;0,D40+(E40/60),"- - - - -"))</f>
        <v>- - - - -</v>
      </c>
      <c r="K40" s="896"/>
      <c r="L40" s="896"/>
      <c r="M40" s="896"/>
      <c r="N40" s="748"/>
      <c r="O40" s="750"/>
    </row>
    <row r="41" spans="2:15" s="121" customFormat="1" ht="18" customHeight="1" x14ac:dyDescent="0.25">
      <c r="B41" s="745"/>
      <c r="C41" s="746"/>
      <c r="D41" s="771"/>
      <c r="E41" s="888"/>
      <c r="F41" s="889"/>
      <c r="G41" s="746"/>
      <c r="H41" s="732"/>
      <c r="I41" s="760"/>
      <c r="J41" s="896" t="str">
        <f>IF(D41&lt;0,-D41+(E41/60),IF(D41&gt;0,D41+(E41/60),"- - - - -"))</f>
        <v>- - - - -</v>
      </c>
      <c r="K41" s="896"/>
      <c r="L41" s="896"/>
      <c r="M41" s="896"/>
      <c r="N41" s="748"/>
      <c r="O41" s="750"/>
    </row>
    <row r="42" spans="2:15" s="121" customFormat="1" ht="18" customHeight="1" x14ac:dyDescent="0.25">
      <c r="B42" s="745"/>
      <c r="C42" s="746"/>
      <c r="D42" s="746"/>
      <c r="E42" s="746"/>
      <c r="F42" s="746"/>
      <c r="G42" s="746"/>
      <c r="H42" s="746"/>
      <c r="I42" s="746"/>
      <c r="J42" s="746"/>
      <c r="K42" s="746"/>
      <c r="L42" s="748"/>
      <c r="M42" s="748"/>
      <c r="N42" s="748"/>
      <c r="O42" s="750"/>
    </row>
    <row r="43" spans="2:15" s="122" customFormat="1" ht="6" customHeight="1" x14ac:dyDescent="0.25">
      <c r="B43" s="752"/>
      <c r="C43" s="753"/>
      <c r="D43" s="753"/>
      <c r="E43" s="753"/>
      <c r="F43" s="753"/>
      <c r="G43" s="753"/>
      <c r="H43" s="753"/>
      <c r="I43" s="753"/>
      <c r="J43" s="753"/>
      <c r="K43" s="753"/>
      <c r="L43" s="753"/>
      <c r="M43" s="753"/>
      <c r="N43" s="753"/>
      <c r="O43" s="754"/>
    </row>
    <row r="44" spans="2:15" ht="15.6" x14ac:dyDescent="0.25">
      <c r="B44" s="736" t="s">
        <v>57</v>
      </c>
      <c r="C44" s="737"/>
      <c r="D44" s="737"/>
      <c r="E44" s="737"/>
      <c r="F44" s="737"/>
      <c r="G44" s="737"/>
      <c r="H44" s="737"/>
      <c r="I44" s="737"/>
      <c r="J44" s="737"/>
      <c r="K44" s="737"/>
      <c r="L44" s="737"/>
      <c r="M44" s="737"/>
      <c r="N44" s="737"/>
      <c r="O44" s="738"/>
    </row>
    <row r="45" spans="2:15" ht="66" customHeight="1" x14ac:dyDescent="0.25">
      <c r="B45" s="92"/>
      <c r="C45" s="868"/>
      <c r="D45" s="868"/>
      <c r="E45" s="868"/>
      <c r="F45" s="868"/>
      <c r="G45" s="868"/>
      <c r="H45" s="868"/>
      <c r="I45" s="868"/>
      <c r="J45" s="868"/>
      <c r="K45" s="868"/>
      <c r="L45" s="868"/>
      <c r="M45" s="868"/>
      <c r="N45" s="868"/>
      <c r="O45" s="329"/>
    </row>
    <row r="46" spans="2:15" x14ac:dyDescent="0.25">
      <c r="B46" s="94"/>
      <c r="C46" s="95"/>
      <c r="D46" s="95"/>
      <c r="E46" s="95"/>
      <c r="F46" s="95"/>
      <c r="G46" s="95"/>
      <c r="H46" s="95"/>
      <c r="I46" s="95"/>
      <c r="J46" s="95"/>
      <c r="K46" s="95"/>
      <c r="L46" s="95"/>
      <c r="M46" s="95"/>
      <c r="N46" s="95"/>
      <c r="O46" s="96"/>
    </row>
    <row r="47" spans="2:15" x14ac:dyDescent="0.25">
      <c r="B47" s="192" t="s">
        <v>430</v>
      </c>
      <c r="C47" s="8"/>
      <c r="D47" s="8"/>
      <c r="E47" s="8"/>
      <c r="F47" s="8"/>
      <c r="G47" s="8"/>
      <c r="H47" s="8"/>
      <c r="I47" s="8"/>
      <c r="J47" s="8"/>
      <c r="K47" s="8"/>
      <c r="L47" s="8"/>
      <c r="M47" s="8"/>
      <c r="N47" s="8"/>
      <c r="O47" s="8"/>
    </row>
    <row r="49" spans="2:15" s="122" customFormat="1" ht="9" customHeight="1" x14ac:dyDescent="0.25">
      <c r="B49" s="123"/>
      <c r="C49" s="123"/>
      <c r="D49" s="123"/>
      <c r="E49" s="123"/>
      <c r="F49" s="123"/>
      <c r="G49" s="123"/>
      <c r="H49" s="123"/>
      <c r="I49" s="123"/>
      <c r="J49" s="123"/>
      <c r="K49" s="123"/>
      <c r="L49" s="123"/>
      <c r="M49" s="123"/>
      <c r="N49" s="123"/>
      <c r="O49" s="123"/>
    </row>
    <row r="50" spans="2:15" s="122" customFormat="1" ht="18" customHeight="1" x14ac:dyDescent="0.25">
      <c r="B50" s="123"/>
      <c r="C50" s="123"/>
      <c r="D50" s="123"/>
      <c r="E50" s="123"/>
      <c r="F50" s="123"/>
      <c r="G50" s="123"/>
      <c r="H50" s="123"/>
      <c r="I50" s="123"/>
      <c r="J50" s="123"/>
      <c r="K50" s="123"/>
      <c r="L50" s="123"/>
      <c r="M50" s="123"/>
      <c r="N50" s="123"/>
      <c r="O50" s="123"/>
    </row>
    <row r="51" spans="2:15" ht="45" customHeight="1" x14ac:dyDescent="0.25"/>
  </sheetData>
  <sheetProtection algorithmName="SHA-512" hashValue="3FKX3QBsWMRwJch1kDGvgDZIPeo728jNitehFV8aowaCJBnrqXhJZ1rA8mRx1DdkK0FAXwm+L66WtX6CL5QnXQ==" saltValue="hammHyktCuYMotCAzWqEqA==" spinCount="100000" sheet="1" objects="1" scenarios="1"/>
  <mergeCells count="39">
    <mergeCell ref="C45:N45"/>
    <mergeCell ref="E39:F39"/>
    <mergeCell ref="E40:F40"/>
    <mergeCell ref="E41:F41"/>
    <mergeCell ref="J39:M39"/>
    <mergeCell ref="J40:M40"/>
    <mergeCell ref="J41:M41"/>
    <mergeCell ref="F12:N12"/>
    <mergeCell ref="C14:D14"/>
    <mergeCell ref="C13:D13"/>
    <mergeCell ref="C12:E12"/>
    <mergeCell ref="M13:N13"/>
    <mergeCell ref="F36:H36"/>
    <mergeCell ref="F37:H37"/>
    <mergeCell ref="J36:M36"/>
    <mergeCell ref="J37:M37"/>
    <mergeCell ref="F18:H18"/>
    <mergeCell ref="K18:N18"/>
    <mergeCell ref="F19:H19"/>
    <mergeCell ref="K19:N19"/>
    <mergeCell ref="F20:H20"/>
    <mergeCell ref="K20:N20"/>
    <mergeCell ref="F21:H21"/>
    <mergeCell ref="K21:N21"/>
    <mergeCell ref="F22:H22"/>
    <mergeCell ref="K22:N22"/>
    <mergeCell ref="F23:H23"/>
    <mergeCell ref="K23:N23"/>
    <mergeCell ref="F35:H35"/>
    <mergeCell ref="J35:M35"/>
    <mergeCell ref="F30:H30"/>
    <mergeCell ref="K30:N30"/>
    <mergeCell ref="F31:H31"/>
    <mergeCell ref="K31:N31"/>
    <mergeCell ref="F24:H24"/>
    <mergeCell ref="K24:N24"/>
    <mergeCell ref="F29:H29"/>
    <mergeCell ref="K29:N29"/>
    <mergeCell ref="F25:H25"/>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controls>
    <mc:AlternateContent xmlns:mc="http://schemas.openxmlformats.org/markup-compatibility/2006">
      <mc:Choice Requires="x14">
        <control shapeId="87100" r:id="rId4" name="CheckBox1">
          <controlPr defaultSize="0" autoFill="0" autoLine="0" r:id="rId5">
            <anchor moveWithCells="1">
              <from>
                <xdr:col>4</xdr:col>
                <xdr:colOff>137160</xdr:colOff>
                <xdr:row>12</xdr:row>
                <xdr:rowOff>38100</xdr:rowOff>
              </from>
              <to>
                <xdr:col>4</xdr:col>
                <xdr:colOff>792480</xdr:colOff>
                <xdr:row>13</xdr:row>
                <xdr:rowOff>7620</xdr:rowOff>
              </to>
            </anchor>
          </controlPr>
        </control>
      </mc:Choice>
      <mc:Fallback>
        <control shapeId="87100" r:id="rId4" name="CheckBox1"/>
      </mc:Fallback>
    </mc:AlternateContent>
    <mc:AlternateContent xmlns:mc="http://schemas.openxmlformats.org/markup-compatibility/2006">
      <mc:Choice Requires="x14">
        <control shapeId="87101" r:id="rId6" name="CheckBox2">
          <controlPr defaultSize="0" autoFill="0" autoLine="0" autoPict="0" r:id="rId7">
            <anchor moveWithCells="1">
              <from>
                <xdr:col>5</xdr:col>
                <xdr:colOff>114300</xdr:colOff>
                <xdr:row>12</xdr:row>
                <xdr:rowOff>38100</xdr:rowOff>
              </from>
              <to>
                <xdr:col>7</xdr:col>
                <xdr:colOff>304800</xdr:colOff>
                <xdr:row>13</xdr:row>
                <xdr:rowOff>15240</xdr:rowOff>
              </to>
            </anchor>
          </controlPr>
        </control>
      </mc:Choice>
      <mc:Fallback>
        <control shapeId="87101" r:id="rId6" name="CheckBox2"/>
      </mc:Fallback>
    </mc:AlternateContent>
    <mc:AlternateContent xmlns:mc="http://schemas.openxmlformats.org/markup-compatibility/2006">
      <mc:Choice Requires="x14">
        <control shapeId="87102" r:id="rId8" name="CheckBox3">
          <controlPr defaultSize="0" autoFill="0" autoLine="0" autoPict="0" r:id="rId9">
            <anchor moveWithCells="1">
              <from>
                <xdr:col>8</xdr:col>
                <xdr:colOff>114300</xdr:colOff>
                <xdr:row>12</xdr:row>
                <xdr:rowOff>38100</xdr:rowOff>
              </from>
              <to>
                <xdr:col>11</xdr:col>
                <xdr:colOff>739140</xdr:colOff>
                <xdr:row>13</xdr:row>
                <xdr:rowOff>15240</xdr:rowOff>
              </to>
            </anchor>
          </controlPr>
        </control>
      </mc:Choice>
      <mc:Fallback>
        <control shapeId="87102" r:id="rId8" name="CheckBox3"/>
      </mc:Fallback>
    </mc:AlternateContent>
    <mc:AlternateContent xmlns:mc="http://schemas.openxmlformats.org/markup-compatibility/2006">
      <mc:Choice Requires="x14">
        <control shapeId="87103" r:id="rId10" name="CheckBox4">
          <controlPr defaultSize="0" autoFill="0" autoLine="0" r:id="rId11">
            <anchor moveWithCells="1">
              <from>
                <xdr:col>4</xdr:col>
                <xdr:colOff>137160</xdr:colOff>
                <xdr:row>13</xdr:row>
                <xdr:rowOff>30480</xdr:rowOff>
              </from>
              <to>
                <xdr:col>4</xdr:col>
                <xdr:colOff>792480</xdr:colOff>
                <xdr:row>14</xdr:row>
                <xdr:rowOff>0</xdr:rowOff>
              </to>
            </anchor>
          </controlPr>
        </control>
      </mc:Choice>
      <mc:Fallback>
        <control shapeId="87103" r:id="rId10" name="CheckBox4"/>
      </mc:Fallback>
    </mc:AlternateContent>
    <mc:AlternateContent xmlns:mc="http://schemas.openxmlformats.org/markup-compatibility/2006">
      <mc:Choice Requires="x14">
        <control shapeId="87104" r:id="rId12" name="CheckBox5">
          <controlPr defaultSize="0" autoFill="0" autoLine="0" autoPict="0" r:id="rId13">
            <anchor moveWithCells="1">
              <from>
                <xdr:col>5</xdr:col>
                <xdr:colOff>99060</xdr:colOff>
                <xdr:row>13</xdr:row>
                <xdr:rowOff>30480</xdr:rowOff>
              </from>
              <to>
                <xdr:col>7</xdr:col>
                <xdr:colOff>297180</xdr:colOff>
                <xdr:row>14</xdr:row>
                <xdr:rowOff>0</xdr:rowOff>
              </to>
            </anchor>
          </controlPr>
        </control>
      </mc:Choice>
      <mc:Fallback>
        <control shapeId="87104" r:id="rId12" name="CheckBox5"/>
      </mc:Fallback>
    </mc:AlternateContent>
    <mc:AlternateContent xmlns:mc="http://schemas.openxmlformats.org/markup-compatibility/2006">
      <mc:Choice Requires="x14">
        <control shapeId="87105" r:id="rId14" name="CheckBox6">
          <controlPr defaultSize="0" autoFill="0" autoLine="0" autoPict="0" r:id="rId15">
            <anchor moveWithCells="1">
              <from>
                <xdr:col>8</xdr:col>
                <xdr:colOff>99060</xdr:colOff>
                <xdr:row>13</xdr:row>
                <xdr:rowOff>30480</xdr:rowOff>
              </from>
              <to>
                <xdr:col>11</xdr:col>
                <xdr:colOff>647700</xdr:colOff>
                <xdr:row>14</xdr:row>
                <xdr:rowOff>0</xdr:rowOff>
              </to>
            </anchor>
          </controlPr>
        </control>
      </mc:Choice>
      <mc:Fallback>
        <control shapeId="87105" r:id="rId14" name="CheckBox6"/>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B1:O50"/>
  <sheetViews>
    <sheetView showGridLines="0" showRowColHeaders="0" zoomScaleNormal="100" zoomScaleSheetLayoutView="50" workbookViewId="0">
      <selection activeCell="B12" sqref="B12:B13"/>
    </sheetView>
  </sheetViews>
  <sheetFormatPr defaultColWidth="9.33203125" defaultRowHeight="13.2" x14ac:dyDescent="0.25"/>
  <cols>
    <col min="1" max="1" width="15.33203125" style="123" customWidth="1"/>
    <col min="2" max="3" width="3.77734375" style="123" customWidth="1"/>
    <col min="4" max="4" width="17.77734375" style="123" customWidth="1"/>
    <col min="5" max="5" width="14.77734375" style="123" customWidth="1"/>
    <col min="6" max="6" width="3.77734375" style="123" customWidth="1"/>
    <col min="7" max="7" width="4.77734375" style="123" customWidth="1"/>
    <col min="8" max="8" width="5.77734375" style="123" customWidth="1"/>
    <col min="9" max="11" width="3.77734375" style="123" customWidth="1"/>
    <col min="12" max="12" width="12.77734375" style="123" customWidth="1"/>
    <col min="13" max="13" width="3.77734375" style="123" customWidth="1"/>
    <col min="14" max="14" width="32.77734375" style="123" customWidth="1"/>
    <col min="15" max="15" width="3.77734375" style="123" customWidth="1"/>
    <col min="16" max="16384" width="9.33203125" style="123"/>
  </cols>
  <sheetData>
    <row r="1" spans="2:15" s="115" customFormat="1" ht="3" customHeight="1" x14ac:dyDescent="0.25"/>
    <row r="2" spans="2:15" s="117" customFormat="1" ht="21" customHeight="1" x14ac:dyDescent="0.35">
      <c r="B2" s="45" t="s">
        <v>464</v>
      </c>
      <c r="C2" s="82"/>
      <c r="D2" s="82"/>
      <c r="E2" s="82"/>
      <c r="F2" s="82"/>
      <c r="G2" s="82"/>
      <c r="H2" s="82"/>
      <c r="I2" s="82"/>
      <c r="J2" s="70"/>
      <c r="K2" s="70"/>
      <c r="L2" s="153"/>
      <c r="M2" s="153"/>
      <c r="N2" s="153"/>
      <c r="O2" s="562" t="s">
        <v>429</v>
      </c>
    </row>
    <row r="3" spans="2:15" s="117" customFormat="1" ht="5.25" customHeight="1" x14ac:dyDescent="0.35">
      <c r="B3" s="529"/>
      <c r="C3" s="529"/>
      <c r="D3" s="529"/>
      <c r="E3" s="529"/>
      <c r="F3" s="529"/>
      <c r="G3" s="529"/>
      <c r="H3" s="529"/>
      <c r="I3" s="529"/>
      <c r="J3" s="530"/>
      <c r="K3" s="530"/>
      <c r="L3" s="530"/>
      <c r="M3" s="455"/>
      <c r="N3" s="455"/>
      <c r="O3" s="531"/>
    </row>
    <row r="4" spans="2:15" s="117" customFormat="1" ht="21" customHeight="1" x14ac:dyDescent="0.35">
      <c r="B4" s="45" t="str">
        <f>CONCATENATE(Cover!D21,"  ",Cover!E21)</f>
        <v xml:space="preserve">FACILITY NAME:  </v>
      </c>
      <c r="C4" s="82"/>
      <c r="D4" s="82"/>
      <c r="E4" s="82"/>
      <c r="F4" s="82"/>
      <c r="G4" s="82"/>
      <c r="H4" s="82"/>
      <c r="I4" s="532"/>
      <c r="J4" s="537" t="str">
        <f>CONCATENATE(Cover!D26,"  ",Cover!E26)</f>
        <v xml:space="preserve">CONSULTANT:  </v>
      </c>
      <c r="K4" s="70"/>
      <c r="L4" s="70"/>
      <c r="M4" s="533"/>
      <c r="N4" s="533"/>
      <c r="O4" s="534"/>
    </row>
    <row r="5" spans="2:15" s="118" customFormat="1" ht="5.25" customHeight="1" x14ac:dyDescent="0.3">
      <c r="B5" s="9"/>
      <c r="C5" s="9"/>
      <c r="D5" s="9"/>
      <c r="E5" s="9"/>
      <c r="F5" s="9"/>
      <c r="G5" s="9"/>
      <c r="H5" s="9"/>
      <c r="I5" s="9"/>
      <c r="J5" s="9"/>
      <c r="K5" s="9"/>
      <c r="L5" s="9"/>
      <c r="M5" s="9"/>
      <c r="N5" s="9"/>
      <c r="O5" s="9"/>
    </row>
    <row r="6" spans="2:15" s="118" customFormat="1" ht="21" customHeight="1" x14ac:dyDescent="0.3">
      <c r="B6" s="77" t="str">
        <f>CONCATENATE(Cover!D23,"  ",Cover!E23)</f>
        <v xml:space="preserve">PROGRAM NO.:  </v>
      </c>
      <c r="C6" s="104"/>
      <c r="D6" s="104"/>
      <c r="E6" s="104"/>
      <c r="F6" s="104"/>
      <c r="G6" s="104"/>
      <c r="H6" s="104"/>
      <c r="I6" s="104"/>
      <c r="J6" s="79" t="str">
        <f>CONCATENATE(Cover!D24,"  ",Cover!E24)</f>
        <v xml:space="preserve">FACILITY NO.:  </v>
      </c>
      <c r="K6" s="83"/>
      <c r="L6" s="83"/>
      <c r="M6" s="83"/>
      <c r="N6" s="83"/>
      <c r="O6" s="76"/>
    </row>
    <row r="7" spans="2:15" s="118" customFormat="1" ht="4.5" customHeight="1" x14ac:dyDescent="0.3">
      <c r="B7" s="9"/>
      <c r="C7" s="9"/>
      <c r="D7" s="9"/>
      <c r="E7" s="9"/>
      <c r="F7" s="9"/>
      <c r="G7" s="9"/>
      <c r="H7" s="9"/>
      <c r="I7" s="9"/>
      <c r="J7" s="14"/>
      <c r="K7" s="14"/>
      <c r="L7" s="14"/>
      <c r="M7" s="14"/>
      <c r="N7" s="14"/>
      <c r="O7" s="41"/>
    </row>
    <row r="8" spans="2:15" s="118" customFormat="1" ht="21" customHeight="1" x14ac:dyDescent="0.3">
      <c r="B8" s="78" t="str">
        <f>IF(Cover!E27="",Cover!D27,CONCATENATE(Cover!D27,"  ",TEXT(Cover!E27,"dd-mmm-yy")))</f>
        <v>COMPLETION DATE:</v>
      </c>
      <c r="C8" s="105"/>
      <c r="D8" s="105"/>
      <c r="E8" s="105"/>
      <c r="F8" s="105"/>
      <c r="G8" s="105"/>
      <c r="H8" s="105"/>
      <c r="I8" s="105"/>
      <c r="J8" s="80" t="str">
        <f>CONCATENATE(Cover!D28,"  ",Cover!E28)</f>
        <v xml:space="preserve">PREPARED BY:  </v>
      </c>
      <c r="K8" s="72"/>
      <c r="L8" s="72"/>
      <c r="M8" s="72"/>
      <c r="N8" s="72"/>
      <c r="O8" s="76"/>
    </row>
    <row r="9" spans="2:15" s="119" customFormat="1" ht="3" customHeight="1" x14ac:dyDescent="0.3">
      <c r="B9" s="10"/>
      <c r="C9" s="10"/>
      <c r="D9" s="10"/>
      <c r="E9" s="10"/>
      <c r="F9" s="10"/>
      <c r="G9" s="10"/>
      <c r="H9" s="10"/>
      <c r="I9" s="10"/>
      <c r="J9" s="10"/>
      <c r="K9" s="84"/>
      <c r="L9" s="84"/>
      <c r="M9" s="84"/>
      <c r="N9" s="84"/>
      <c r="O9" s="75"/>
    </row>
    <row r="10" spans="2:15" s="119" customFormat="1" ht="21" customHeight="1" x14ac:dyDescent="0.3">
      <c r="B10" s="665" t="s">
        <v>431</v>
      </c>
      <c r="C10" s="734"/>
      <c r="D10" s="734"/>
      <c r="E10" s="734"/>
      <c r="F10" s="734"/>
      <c r="G10" s="734"/>
      <c r="H10" s="734"/>
      <c r="I10" s="734"/>
      <c r="J10" s="734"/>
      <c r="K10" s="734"/>
      <c r="L10" s="734"/>
      <c r="M10" s="734"/>
      <c r="N10" s="734"/>
      <c r="O10" s="735"/>
    </row>
    <row r="11" spans="2:15" s="120" customFormat="1" ht="6" customHeight="1" x14ac:dyDescent="0.25">
      <c r="B11" s="795"/>
      <c r="C11" s="796"/>
      <c r="D11" s="796"/>
      <c r="E11" s="796"/>
      <c r="F11" s="796"/>
      <c r="G11" s="796"/>
      <c r="H11" s="796"/>
      <c r="I11" s="796"/>
      <c r="J11" s="796"/>
      <c r="K11" s="796"/>
      <c r="L11" s="796"/>
      <c r="M11" s="796"/>
      <c r="N11" s="796"/>
      <c r="O11" s="797"/>
    </row>
    <row r="12" spans="2:15" s="122" customFormat="1" ht="18" customHeight="1" x14ac:dyDescent="0.25">
      <c r="B12" s="798"/>
      <c r="C12" s="894" t="s">
        <v>432</v>
      </c>
      <c r="D12" s="894"/>
      <c r="E12" s="894"/>
      <c r="F12" s="899"/>
      <c r="G12" s="899"/>
      <c r="H12" s="899"/>
      <c r="I12" s="899"/>
      <c r="J12" s="899"/>
      <c r="K12" s="899"/>
      <c r="L12" s="899"/>
      <c r="M12" s="899"/>
      <c r="N12" s="899"/>
      <c r="O12" s="799"/>
    </row>
    <row r="13" spans="2:15" s="122" customFormat="1" ht="18" customHeight="1" x14ac:dyDescent="0.25">
      <c r="B13" s="800"/>
      <c r="C13" s="893" t="s">
        <v>433</v>
      </c>
      <c r="D13" s="893"/>
      <c r="E13" s="732"/>
      <c r="F13" s="732"/>
      <c r="G13" s="732"/>
      <c r="H13" s="732"/>
      <c r="I13" s="732"/>
      <c r="J13" s="732"/>
      <c r="K13" s="732"/>
      <c r="L13" s="732"/>
      <c r="M13" s="900"/>
      <c r="N13" s="900"/>
      <c r="O13" s="801"/>
    </row>
    <row r="14" spans="2:15" s="122" customFormat="1" ht="18" customHeight="1" x14ac:dyDescent="0.25">
      <c r="B14" s="800"/>
      <c r="C14" s="892" t="s">
        <v>434</v>
      </c>
      <c r="D14" s="892"/>
      <c r="E14" s="802"/>
      <c r="F14" s="732"/>
      <c r="G14" s="802"/>
      <c r="H14" s="802"/>
      <c r="I14" s="802"/>
      <c r="J14" s="802"/>
      <c r="K14" s="802"/>
      <c r="L14" s="802"/>
      <c r="M14" s="732"/>
      <c r="N14" s="802"/>
      <c r="O14" s="801"/>
    </row>
    <row r="15" spans="2:15" s="122" customFormat="1" ht="18" customHeight="1" x14ac:dyDescent="0.25">
      <c r="B15" s="800"/>
      <c r="C15" s="802"/>
      <c r="D15" s="802"/>
      <c r="E15" s="802"/>
      <c r="F15" s="732"/>
      <c r="G15" s="802"/>
      <c r="H15" s="802"/>
      <c r="I15" s="802"/>
      <c r="J15" s="802"/>
      <c r="K15" s="802"/>
      <c r="L15" s="802"/>
      <c r="M15" s="732"/>
      <c r="N15" s="802"/>
      <c r="O15" s="801"/>
    </row>
    <row r="16" spans="2:15" s="121" customFormat="1" ht="18" customHeight="1" x14ac:dyDescent="0.25">
      <c r="B16" s="800"/>
      <c r="C16" s="756" t="s">
        <v>455</v>
      </c>
      <c r="D16" s="732"/>
      <c r="E16" s="732"/>
      <c r="F16" s="732"/>
      <c r="G16" s="732"/>
      <c r="H16" s="732"/>
      <c r="I16" s="732"/>
      <c r="J16" s="803"/>
      <c r="K16" s="803"/>
      <c r="L16" s="803"/>
      <c r="M16" s="803"/>
      <c r="N16" s="803"/>
      <c r="O16" s="804"/>
    </row>
    <row r="17" spans="2:15" s="121" customFormat="1" ht="18" customHeight="1" x14ac:dyDescent="0.25">
      <c r="B17" s="800"/>
      <c r="C17" s="732" t="s">
        <v>456</v>
      </c>
      <c r="D17" s="732"/>
      <c r="E17" s="732"/>
      <c r="F17" s="732"/>
      <c r="G17" s="732"/>
      <c r="H17" s="732"/>
      <c r="I17" s="732"/>
      <c r="J17" s="803"/>
      <c r="K17" s="803"/>
      <c r="L17" s="803"/>
      <c r="M17" s="803"/>
      <c r="N17" s="803"/>
      <c r="O17" s="804"/>
    </row>
    <row r="18" spans="2:15" s="121" customFormat="1" ht="18" customHeight="1" x14ac:dyDescent="0.25">
      <c r="B18" s="800"/>
      <c r="C18" s="732"/>
      <c r="D18" s="757" t="s">
        <v>436</v>
      </c>
      <c r="E18" s="757" t="s">
        <v>437</v>
      </c>
      <c r="F18" s="883" t="s">
        <v>438</v>
      </c>
      <c r="G18" s="883"/>
      <c r="H18" s="883"/>
      <c r="I18" s="755" t="s">
        <v>439</v>
      </c>
      <c r="J18" s="758" t="s">
        <v>440</v>
      </c>
      <c r="K18" s="884" t="s">
        <v>441</v>
      </c>
      <c r="L18" s="884"/>
      <c r="M18" s="884"/>
      <c r="N18" s="884"/>
      <c r="O18" s="804"/>
    </row>
    <row r="19" spans="2:15" s="121" customFormat="1" ht="18" customHeight="1" x14ac:dyDescent="0.25">
      <c r="B19" s="800"/>
      <c r="C19" s="732"/>
      <c r="D19" s="765"/>
      <c r="E19" s="766"/>
      <c r="F19" s="901"/>
      <c r="G19" s="901"/>
      <c r="H19" s="901"/>
      <c r="I19" s="805"/>
      <c r="J19" s="805"/>
      <c r="K19" s="903"/>
      <c r="L19" s="904"/>
      <c r="M19" s="904"/>
      <c r="N19" s="904"/>
      <c r="O19" s="804"/>
    </row>
    <row r="20" spans="2:15" s="121" customFormat="1" ht="18" customHeight="1" x14ac:dyDescent="0.25">
      <c r="B20" s="800"/>
      <c r="C20" s="732"/>
      <c r="D20" s="765"/>
      <c r="E20" s="766"/>
      <c r="F20" s="901"/>
      <c r="G20" s="901"/>
      <c r="H20" s="901"/>
      <c r="I20" s="805"/>
      <c r="J20" s="805"/>
      <c r="K20" s="903"/>
      <c r="L20" s="904"/>
      <c r="M20" s="904"/>
      <c r="N20" s="904"/>
      <c r="O20" s="804"/>
    </row>
    <row r="21" spans="2:15" s="121" customFormat="1" ht="18" customHeight="1" x14ac:dyDescent="0.25">
      <c r="B21" s="800"/>
      <c r="C21" s="732"/>
      <c r="D21" s="765"/>
      <c r="E21" s="766"/>
      <c r="F21" s="901"/>
      <c r="G21" s="901"/>
      <c r="H21" s="901"/>
      <c r="I21" s="805"/>
      <c r="J21" s="805"/>
      <c r="K21" s="903"/>
      <c r="L21" s="904"/>
      <c r="M21" s="904"/>
      <c r="N21" s="904"/>
      <c r="O21" s="804"/>
    </row>
    <row r="22" spans="2:15" s="121" customFormat="1" ht="18" customHeight="1" x14ac:dyDescent="0.25">
      <c r="B22" s="800"/>
      <c r="C22" s="732"/>
      <c r="D22" s="765"/>
      <c r="E22" s="766"/>
      <c r="F22" s="901"/>
      <c r="G22" s="901"/>
      <c r="H22" s="901"/>
      <c r="I22" s="805"/>
      <c r="J22" s="805"/>
      <c r="K22" s="903"/>
      <c r="L22" s="904"/>
      <c r="M22" s="904"/>
      <c r="N22" s="904"/>
      <c r="O22" s="804"/>
    </row>
    <row r="23" spans="2:15" s="121" customFormat="1" ht="18" customHeight="1" x14ac:dyDescent="0.25">
      <c r="B23" s="800"/>
      <c r="C23" s="732"/>
      <c r="D23" s="765"/>
      <c r="E23" s="766"/>
      <c r="F23" s="901"/>
      <c r="G23" s="901"/>
      <c r="H23" s="901"/>
      <c r="I23" s="805"/>
      <c r="J23" s="805"/>
      <c r="K23" s="806"/>
      <c r="L23" s="807"/>
      <c r="M23" s="807"/>
      <c r="N23" s="807"/>
      <c r="O23" s="804"/>
    </row>
    <row r="24" spans="2:15" s="121" customFormat="1" ht="18" customHeight="1" x14ac:dyDescent="0.25">
      <c r="B24" s="800"/>
      <c r="C24" s="732"/>
      <c r="D24" s="765"/>
      <c r="E24" s="766"/>
      <c r="F24" s="901"/>
      <c r="G24" s="901"/>
      <c r="H24" s="901"/>
      <c r="I24" s="805"/>
      <c r="J24" s="805"/>
      <c r="K24" s="806"/>
      <c r="L24" s="807"/>
      <c r="M24" s="807"/>
      <c r="N24" s="807"/>
      <c r="O24" s="804"/>
    </row>
    <row r="25" spans="2:15" s="121" customFormat="1" ht="18" customHeight="1" x14ac:dyDescent="0.25">
      <c r="B25" s="800"/>
      <c r="C25" s="732"/>
      <c r="D25" s="765"/>
      <c r="E25" s="766"/>
      <c r="F25" s="901"/>
      <c r="G25" s="901"/>
      <c r="H25" s="901"/>
      <c r="I25" s="805"/>
      <c r="J25" s="805"/>
      <c r="K25" s="806"/>
      <c r="L25" s="807"/>
      <c r="M25" s="807"/>
      <c r="N25" s="807"/>
      <c r="O25" s="804"/>
    </row>
    <row r="26" spans="2:15" s="121" customFormat="1" ht="18" customHeight="1" x14ac:dyDescent="0.25">
      <c r="B26" s="800"/>
      <c r="C26" s="732"/>
      <c r="D26" s="765"/>
      <c r="E26" s="766"/>
      <c r="F26" s="901"/>
      <c r="G26" s="901"/>
      <c r="H26" s="901"/>
      <c r="I26" s="805"/>
      <c r="J26" s="805"/>
      <c r="K26" s="903"/>
      <c r="L26" s="904"/>
      <c r="M26" s="904"/>
      <c r="N26" s="904"/>
      <c r="O26" s="804"/>
    </row>
    <row r="27" spans="2:15" s="121" customFormat="1" ht="18" customHeight="1" x14ac:dyDescent="0.25">
      <c r="B27" s="800"/>
      <c r="C27" s="732"/>
      <c r="D27" s="765"/>
      <c r="E27" s="766"/>
      <c r="F27" s="901"/>
      <c r="G27" s="901"/>
      <c r="H27" s="901"/>
      <c r="I27" s="805"/>
      <c r="J27" s="805"/>
      <c r="K27" s="903"/>
      <c r="L27" s="904"/>
      <c r="M27" s="904"/>
      <c r="N27" s="904"/>
      <c r="O27" s="804"/>
    </row>
    <row r="28" spans="2:15" s="121" customFormat="1" ht="18" customHeight="1" x14ac:dyDescent="0.25">
      <c r="B28" s="800"/>
      <c r="C28" s="732"/>
      <c r="D28" s="765"/>
      <c r="E28" s="766"/>
      <c r="F28" s="901"/>
      <c r="G28" s="901"/>
      <c r="H28" s="901"/>
      <c r="I28" s="805"/>
      <c r="J28" s="805"/>
      <c r="K28" s="806"/>
      <c r="L28" s="807"/>
      <c r="M28" s="807"/>
      <c r="N28" s="807"/>
      <c r="O28" s="804"/>
    </row>
    <row r="29" spans="2:15" s="121" customFormat="1" ht="18" customHeight="1" x14ac:dyDescent="0.25">
      <c r="B29" s="800"/>
      <c r="C29" s="732"/>
      <c r="D29" s="765"/>
      <c r="E29" s="766"/>
      <c r="F29" s="901"/>
      <c r="G29" s="901"/>
      <c r="H29" s="901"/>
      <c r="I29" s="805"/>
      <c r="J29" s="805"/>
      <c r="K29" s="903"/>
      <c r="L29" s="904"/>
      <c r="M29" s="904"/>
      <c r="N29" s="904"/>
      <c r="O29" s="804"/>
    </row>
    <row r="30" spans="2:15" s="121" customFormat="1" ht="18" customHeight="1" x14ac:dyDescent="0.25">
      <c r="B30" s="800"/>
      <c r="C30" s="732"/>
      <c r="D30" s="765"/>
      <c r="E30" s="766"/>
      <c r="F30" s="901"/>
      <c r="G30" s="901"/>
      <c r="H30" s="901"/>
      <c r="I30" s="805"/>
      <c r="J30" s="805"/>
      <c r="K30" s="903"/>
      <c r="L30" s="904"/>
      <c r="M30" s="904"/>
      <c r="N30" s="904"/>
      <c r="O30" s="804"/>
    </row>
    <row r="31" spans="2:15" s="121" customFormat="1" ht="18" customHeight="1" x14ac:dyDescent="0.25">
      <c r="B31" s="800"/>
      <c r="C31" s="732"/>
      <c r="D31" s="732"/>
      <c r="E31" s="802"/>
      <c r="F31" s="802"/>
      <c r="G31" s="802"/>
      <c r="H31" s="802"/>
      <c r="I31" s="732"/>
      <c r="J31" s="732"/>
      <c r="K31" s="732"/>
      <c r="L31" s="732"/>
      <c r="M31" s="732"/>
      <c r="N31" s="803"/>
      <c r="O31" s="804"/>
    </row>
    <row r="32" spans="2:15" s="121" customFormat="1" ht="18" customHeight="1" x14ac:dyDescent="0.25">
      <c r="B32" s="800"/>
      <c r="C32" s="756" t="s">
        <v>442</v>
      </c>
      <c r="D32" s="802"/>
      <c r="E32" s="802"/>
      <c r="F32" s="802"/>
      <c r="G32" s="802"/>
      <c r="H32" s="802"/>
      <c r="I32" s="732"/>
      <c r="J32" s="732"/>
      <c r="K32" s="732"/>
      <c r="L32" s="808"/>
      <c r="M32" s="808"/>
      <c r="N32" s="808"/>
      <c r="O32" s="804"/>
    </row>
    <row r="33" spans="2:15" s="121" customFormat="1" ht="18" customHeight="1" x14ac:dyDescent="0.25">
      <c r="B33" s="800"/>
      <c r="C33" s="732"/>
      <c r="D33" s="732" t="s">
        <v>451</v>
      </c>
      <c r="E33" s="802"/>
      <c r="F33" s="802"/>
      <c r="G33" s="802"/>
      <c r="H33" s="802"/>
      <c r="I33" s="732"/>
      <c r="J33" s="732"/>
      <c r="K33" s="732"/>
      <c r="L33" s="808"/>
      <c r="M33" s="808"/>
      <c r="N33" s="808"/>
      <c r="O33" s="804"/>
    </row>
    <row r="34" spans="2:15" s="121" customFormat="1" ht="18" customHeight="1" x14ac:dyDescent="0.25">
      <c r="B34" s="800"/>
      <c r="C34" s="732"/>
      <c r="D34" s="761" t="s">
        <v>443</v>
      </c>
      <c r="E34" s="761" t="s">
        <v>444</v>
      </c>
      <c r="F34" s="885" t="s">
        <v>445</v>
      </c>
      <c r="G34" s="885"/>
      <c r="H34" s="885"/>
      <c r="I34" s="762"/>
      <c r="J34" s="886" t="s">
        <v>446</v>
      </c>
      <c r="K34" s="886"/>
      <c r="L34" s="886"/>
      <c r="M34" s="886"/>
      <c r="N34" s="803"/>
      <c r="O34" s="804"/>
    </row>
    <row r="35" spans="2:15" s="121" customFormat="1" ht="18" customHeight="1" x14ac:dyDescent="0.25">
      <c r="B35" s="800"/>
      <c r="C35" s="732"/>
      <c r="D35" s="809"/>
      <c r="E35" s="805"/>
      <c r="F35" s="901"/>
      <c r="G35" s="901"/>
      <c r="H35" s="902"/>
      <c r="I35" s="732"/>
      <c r="J35" s="890" t="str">
        <f>IF(D35&lt;0,-D35+(E35/60)+(F35/3600),IF(D35&gt;0,D35+(E35/60)+(F35/3600),"- - - - -"))</f>
        <v>- - - - -</v>
      </c>
      <c r="K35" s="890"/>
      <c r="L35" s="890"/>
      <c r="M35" s="890"/>
      <c r="N35" s="759"/>
      <c r="O35" s="804"/>
    </row>
    <row r="36" spans="2:15" s="122" customFormat="1" ht="18" customHeight="1" x14ac:dyDescent="0.25">
      <c r="B36" s="798"/>
      <c r="C36" s="810"/>
      <c r="D36" s="811"/>
      <c r="E36" s="812"/>
      <c r="F36" s="897"/>
      <c r="G36" s="897"/>
      <c r="H36" s="898"/>
      <c r="I36" s="732"/>
      <c r="J36" s="890" t="str">
        <f>IF(D36&lt;0,-D36+(E36/60)+(F36/3600),IF(D36&gt;0,D36+(E36/60)+(F36/3600),"- - - - -"))</f>
        <v>- - - - -</v>
      </c>
      <c r="K36" s="890"/>
      <c r="L36" s="890"/>
      <c r="M36" s="890"/>
      <c r="N36" s="759"/>
      <c r="O36" s="799"/>
    </row>
    <row r="37" spans="2:15" s="122" customFormat="1" ht="18" customHeight="1" x14ac:dyDescent="0.25">
      <c r="B37" s="798"/>
      <c r="C37" s="810"/>
      <c r="D37" s="810"/>
      <c r="E37" s="810"/>
      <c r="F37" s="810"/>
      <c r="G37" s="810"/>
      <c r="H37" s="810"/>
      <c r="I37" s="810"/>
      <c r="J37" s="810"/>
      <c r="K37" s="810"/>
      <c r="L37" s="810"/>
      <c r="M37" s="810"/>
      <c r="N37" s="810"/>
      <c r="O37" s="799"/>
    </row>
    <row r="38" spans="2:15" s="121" customFormat="1" ht="18" customHeight="1" x14ac:dyDescent="0.25">
      <c r="B38" s="800"/>
      <c r="C38" s="732"/>
      <c r="D38" s="761" t="s">
        <v>443</v>
      </c>
      <c r="E38" s="885" t="s">
        <v>447</v>
      </c>
      <c r="F38" s="885"/>
      <c r="G38" s="762"/>
      <c r="H38" s="762"/>
      <c r="I38" s="762"/>
      <c r="J38" s="885" t="s">
        <v>446</v>
      </c>
      <c r="K38" s="885"/>
      <c r="L38" s="885"/>
      <c r="M38" s="885"/>
      <c r="N38" s="802"/>
      <c r="O38" s="804"/>
    </row>
    <row r="39" spans="2:15" s="121" customFormat="1" ht="18" customHeight="1" x14ac:dyDescent="0.25">
      <c r="B39" s="800"/>
      <c r="C39" s="732"/>
      <c r="D39" s="809"/>
      <c r="E39" s="901"/>
      <c r="F39" s="902"/>
      <c r="G39" s="732"/>
      <c r="H39" s="732"/>
      <c r="I39" s="760"/>
      <c r="J39" s="896" t="str">
        <f>IF(D39&lt;0,-D39+(E39/60),IF(D39&gt;0,D39+(E39/60),"- - - - -"))</f>
        <v>- - - - -</v>
      </c>
      <c r="K39" s="896"/>
      <c r="L39" s="896"/>
      <c r="M39" s="896"/>
      <c r="N39" s="802"/>
      <c r="O39" s="804"/>
    </row>
    <row r="40" spans="2:15" s="121" customFormat="1" ht="18" customHeight="1" x14ac:dyDescent="0.25">
      <c r="B40" s="800"/>
      <c r="C40" s="732"/>
      <c r="D40" s="811"/>
      <c r="E40" s="897"/>
      <c r="F40" s="898"/>
      <c r="G40" s="732"/>
      <c r="H40" s="732"/>
      <c r="I40" s="760"/>
      <c r="J40" s="896" t="str">
        <f>IF(D40&lt;0,-D40+(E40/60),IF(D40&gt;0,D40+(E40/60),"- - - - -"))</f>
        <v>- - - - -</v>
      </c>
      <c r="K40" s="896"/>
      <c r="L40" s="896"/>
      <c r="M40" s="896"/>
      <c r="N40" s="802"/>
      <c r="O40" s="804"/>
    </row>
    <row r="41" spans="2:15" s="121" customFormat="1" ht="18" customHeight="1" x14ac:dyDescent="0.25">
      <c r="B41" s="800"/>
      <c r="C41" s="732"/>
      <c r="D41" s="732"/>
      <c r="E41" s="732"/>
      <c r="F41" s="732"/>
      <c r="G41" s="732"/>
      <c r="H41" s="732"/>
      <c r="I41" s="732"/>
      <c r="J41" s="732"/>
      <c r="K41" s="732"/>
      <c r="L41" s="802"/>
      <c r="M41" s="802"/>
      <c r="N41" s="802"/>
      <c r="O41" s="804"/>
    </row>
    <row r="42" spans="2:15" s="122" customFormat="1" ht="6" customHeight="1" x14ac:dyDescent="0.25">
      <c r="B42" s="813"/>
      <c r="C42" s="814"/>
      <c r="D42" s="814"/>
      <c r="E42" s="814"/>
      <c r="F42" s="814"/>
      <c r="G42" s="814"/>
      <c r="H42" s="814"/>
      <c r="I42" s="814"/>
      <c r="J42" s="814"/>
      <c r="K42" s="814"/>
      <c r="L42" s="814"/>
      <c r="M42" s="814"/>
      <c r="N42" s="814"/>
      <c r="O42" s="815"/>
    </row>
    <row r="43" spans="2:15" ht="15.6" x14ac:dyDescent="0.25">
      <c r="B43" s="736" t="s">
        <v>57</v>
      </c>
      <c r="C43" s="737"/>
      <c r="D43" s="737"/>
      <c r="E43" s="737"/>
      <c r="F43" s="737"/>
      <c r="G43" s="737"/>
      <c r="H43" s="737"/>
      <c r="I43" s="737"/>
      <c r="J43" s="737"/>
      <c r="K43" s="737"/>
      <c r="L43" s="737"/>
      <c r="M43" s="737"/>
      <c r="N43" s="737"/>
      <c r="O43" s="738"/>
    </row>
    <row r="44" spans="2:15" ht="66" customHeight="1" x14ac:dyDescent="0.25">
      <c r="B44" s="92"/>
      <c r="C44" s="868"/>
      <c r="D44" s="868"/>
      <c r="E44" s="868"/>
      <c r="F44" s="868"/>
      <c r="G44" s="868"/>
      <c r="H44" s="868"/>
      <c r="I44" s="868"/>
      <c r="J44" s="868"/>
      <c r="K44" s="868"/>
      <c r="L44" s="868"/>
      <c r="M44" s="868"/>
      <c r="N44" s="868"/>
      <c r="O44" s="329"/>
    </row>
    <row r="45" spans="2:15" x14ac:dyDescent="0.25">
      <c r="B45" s="94"/>
      <c r="C45" s="95"/>
      <c r="D45" s="95"/>
      <c r="E45" s="95"/>
      <c r="F45" s="95"/>
      <c r="G45" s="95"/>
      <c r="H45" s="95"/>
      <c r="I45" s="95"/>
      <c r="J45" s="95"/>
      <c r="K45" s="95"/>
      <c r="L45" s="95"/>
      <c r="M45" s="95"/>
      <c r="N45" s="95"/>
      <c r="O45" s="96"/>
    </row>
    <row r="46" spans="2:15" x14ac:dyDescent="0.25">
      <c r="B46" s="192"/>
      <c r="C46" s="8"/>
      <c r="D46" s="8"/>
      <c r="E46" s="8"/>
      <c r="F46" s="8"/>
      <c r="G46" s="8"/>
      <c r="H46" s="8"/>
      <c r="I46" s="8"/>
      <c r="J46" s="8"/>
      <c r="K46" s="8"/>
      <c r="L46" s="8"/>
      <c r="M46" s="8"/>
      <c r="N46" s="8"/>
      <c r="O46" s="8"/>
    </row>
    <row r="48" spans="2:15" s="122" customFormat="1" ht="9" customHeight="1" x14ac:dyDescent="0.25">
      <c r="B48" s="123"/>
      <c r="C48" s="123"/>
      <c r="D48" s="123"/>
      <c r="E48" s="123"/>
      <c r="F48" s="123"/>
      <c r="G48" s="123"/>
      <c r="H48" s="123"/>
      <c r="I48" s="123"/>
      <c r="J48" s="123"/>
      <c r="K48" s="123"/>
      <c r="L48" s="123"/>
      <c r="M48" s="123"/>
      <c r="N48" s="123"/>
      <c r="O48" s="123"/>
    </row>
    <row r="49" spans="2:15" s="122" customFormat="1" ht="18" customHeight="1" x14ac:dyDescent="0.25">
      <c r="B49" s="123"/>
      <c r="C49" s="123"/>
      <c r="D49" s="123"/>
      <c r="E49" s="123"/>
      <c r="F49" s="123"/>
      <c r="G49" s="123"/>
      <c r="H49" s="123"/>
      <c r="I49" s="123"/>
      <c r="J49" s="123"/>
      <c r="K49" s="123"/>
      <c r="L49" s="123"/>
      <c r="M49" s="123"/>
      <c r="N49" s="123"/>
      <c r="O49" s="123"/>
    </row>
    <row r="50" spans="2:15" ht="45" customHeight="1" x14ac:dyDescent="0.25"/>
  </sheetData>
  <sheetProtection algorithmName="SHA-512" hashValue="NLmNY1ihHZ1arEv3cJ7dGAg0wf6hqtNBzRb0MC45mu7Va24cnsHYcC6OFXJIlYhBR7XwnaypKKF1uIdalztz8Q==" saltValue="mWKF45DS+T8EFy82PSdZtw==" spinCount="100000" sheet="1" objects="1" scenarios="1"/>
  <mergeCells count="40">
    <mergeCell ref="F27:H27"/>
    <mergeCell ref="K27:N27"/>
    <mergeCell ref="F28:H28"/>
    <mergeCell ref="F34:H34"/>
    <mergeCell ref="J34:M34"/>
    <mergeCell ref="F29:H29"/>
    <mergeCell ref="K29:N29"/>
    <mergeCell ref="F30:H30"/>
    <mergeCell ref="K30:N30"/>
    <mergeCell ref="K19:N19"/>
    <mergeCell ref="F22:H22"/>
    <mergeCell ref="K22:N22"/>
    <mergeCell ref="F26:H26"/>
    <mergeCell ref="K26:N26"/>
    <mergeCell ref="F23:H23"/>
    <mergeCell ref="F24:H24"/>
    <mergeCell ref="F25:H25"/>
    <mergeCell ref="C44:N44"/>
    <mergeCell ref="E38:F38"/>
    <mergeCell ref="E39:F39"/>
    <mergeCell ref="E40:F40"/>
    <mergeCell ref="J38:M38"/>
    <mergeCell ref="J39:M39"/>
    <mergeCell ref="J40:M40"/>
    <mergeCell ref="F36:H36"/>
    <mergeCell ref="J35:M35"/>
    <mergeCell ref="J36:M36"/>
    <mergeCell ref="F12:N12"/>
    <mergeCell ref="C14:D14"/>
    <mergeCell ref="C13:D13"/>
    <mergeCell ref="C12:E12"/>
    <mergeCell ref="M13:N13"/>
    <mergeCell ref="F35:H35"/>
    <mergeCell ref="F20:H20"/>
    <mergeCell ref="K20:N20"/>
    <mergeCell ref="F21:H21"/>
    <mergeCell ref="K21:N21"/>
    <mergeCell ref="F18:H18"/>
    <mergeCell ref="K18:N18"/>
    <mergeCell ref="F19:H19"/>
  </mergeCells>
  <phoneticPr fontId="0" type="noConversion"/>
  <printOptions horizontalCentered="1" verticalCentered="1"/>
  <pageMargins left="0.75" right="0.75" top="1" bottom="1" header="0.25" footer="0.5"/>
  <pageSetup scale="72" orientation="portrait" r:id="rId1"/>
  <headerFooter alignWithMargins="0">
    <oddFooter>&amp;L(Version 7.0, revised July 2025)</oddFooter>
  </headerFooter>
  <drawing r:id="rId2"/>
  <legacyDrawing r:id="rId3"/>
  <controls>
    <mc:AlternateContent xmlns:mc="http://schemas.openxmlformats.org/markup-compatibility/2006">
      <mc:Choice Requires="x14">
        <control shapeId="88075" r:id="rId4" name="CheckBox1">
          <controlPr defaultSize="0" autoFill="0" autoLine="0" r:id="rId5">
            <anchor moveWithCells="1">
              <from>
                <xdr:col>4</xdr:col>
                <xdr:colOff>137160</xdr:colOff>
                <xdr:row>12</xdr:row>
                <xdr:rowOff>38100</xdr:rowOff>
              </from>
              <to>
                <xdr:col>4</xdr:col>
                <xdr:colOff>792480</xdr:colOff>
                <xdr:row>13</xdr:row>
                <xdr:rowOff>7620</xdr:rowOff>
              </to>
            </anchor>
          </controlPr>
        </control>
      </mc:Choice>
      <mc:Fallback>
        <control shapeId="88075" r:id="rId4" name="CheckBox1"/>
      </mc:Fallback>
    </mc:AlternateContent>
    <mc:AlternateContent xmlns:mc="http://schemas.openxmlformats.org/markup-compatibility/2006">
      <mc:Choice Requires="x14">
        <control shapeId="88076" r:id="rId6" name="CheckBox2">
          <controlPr defaultSize="0" autoFill="0" autoLine="0" r:id="rId7">
            <anchor moveWithCells="1">
              <from>
                <xdr:col>5</xdr:col>
                <xdr:colOff>114300</xdr:colOff>
                <xdr:row>12</xdr:row>
                <xdr:rowOff>38100</xdr:rowOff>
              </from>
              <to>
                <xdr:col>7</xdr:col>
                <xdr:colOff>182880</xdr:colOff>
                <xdr:row>13</xdr:row>
                <xdr:rowOff>7620</xdr:rowOff>
              </to>
            </anchor>
          </controlPr>
        </control>
      </mc:Choice>
      <mc:Fallback>
        <control shapeId="88076" r:id="rId6" name="CheckBox2"/>
      </mc:Fallback>
    </mc:AlternateContent>
    <mc:AlternateContent xmlns:mc="http://schemas.openxmlformats.org/markup-compatibility/2006">
      <mc:Choice Requires="x14">
        <control shapeId="88077" r:id="rId8" name="CheckBox3">
          <controlPr defaultSize="0" autoFill="0" autoLine="0" r:id="rId9">
            <anchor moveWithCells="1">
              <from>
                <xdr:col>8</xdr:col>
                <xdr:colOff>114300</xdr:colOff>
                <xdr:row>12</xdr:row>
                <xdr:rowOff>38100</xdr:rowOff>
              </from>
              <to>
                <xdr:col>11</xdr:col>
                <xdr:colOff>518160</xdr:colOff>
                <xdr:row>13</xdr:row>
                <xdr:rowOff>7620</xdr:rowOff>
              </to>
            </anchor>
          </controlPr>
        </control>
      </mc:Choice>
      <mc:Fallback>
        <control shapeId="88077" r:id="rId8" name="CheckBox3"/>
      </mc:Fallback>
    </mc:AlternateContent>
    <mc:AlternateContent xmlns:mc="http://schemas.openxmlformats.org/markup-compatibility/2006">
      <mc:Choice Requires="x14">
        <control shapeId="88078" r:id="rId10" name="CheckBox4">
          <controlPr defaultSize="0" autoFill="0" autoLine="0" r:id="rId11">
            <anchor moveWithCells="1">
              <from>
                <xdr:col>4</xdr:col>
                <xdr:colOff>137160</xdr:colOff>
                <xdr:row>13</xdr:row>
                <xdr:rowOff>30480</xdr:rowOff>
              </from>
              <to>
                <xdr:col>4</xdr:col>
                <xdr:colOff>792480</xdr:colOff>
                <xdr:row>14</xdr:row>
                <xdr:rowOff>0</xdr:rowOff>
              </to>
            </anchor>
          </controlPr>
        </control>
      </mc:Choice>
      <mc:Fallback>
        <control shapeId="88078" r:id="rId10" name="CheckBox4"/>
      </mc:Fallback>
    </mc:AlternateContent>
    <mc:AlternateContent xmlns:mc="http://schemas.openxmlformats.org/markup-compatibility/2006">
      <mc:Choice Requires="x14">
        <control shapeId="88079" r:id="rId12" name="CheckBox5">
          <controlPr defaultSize="0" autoFill="0" autoLine="0" r:id="rId13">
            <anchor moveWithCells="1">
              <from>
                <xdr:col>5</xdr:col>
                <xdr:colOff>99060</xdr:colOff>
                <xdr:row>13</xdr:row>
                <xdr:rowOff>30480</xdr:rowOff>
              </from>
              <to>
                <xdr:col>7</xdr:col>
                <xdr:colOff>167640</xdr:colOff>
                <xdr:row>14</xdr:row>
                <xdr:rowOff>0</xdr:rowOff>
              </to>
            </anchor>
          </controlPr>
        </control>
      </mc:Choice>
      <mc:Fallback>
        <control shapeId="88079" r:id="rId12" name="CheckBox5"/>
      </mc:Fallback>
    </mc:AlternateContent>
    <mc:AlternateContent xmlns:mc="http://schemas.openxmlformats.org/markup-compatibility/2006">
      <mc:Choice Requires="x14">
        <control shapeId="88080" r:id="rId14" name="CheckBox6">
          <controlPr defaultSize="0" autoFill="0" autoLine="0" r:id="rId15">
            <anchor moveWithCells="1">
              <from>
                <xdr:col>8</xdr:col>
                <xdr:colOff>99060</xdr:colOff>
                <xdr:row>13</xdr:row>
                <xdr:rowOff>30480</xdr:rowOff>
              </from>
              <to>
                <xdr:col>11</xdr:col>
                <xdr:colOff>434340</xdr:colOff>
                <xdr:row>14</xdr:row>
                <xdr:rowOff>0</xdr:rowOff>
              </to>
            </anchor>
          </controlPr>
        </control>
      </mc:Choice>
      <mc:Fallback>
        <control shapeId="88080" r:id="rId14" name="CheckBox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31</vt:i4>
      </vt:variant>
    </vt:vector>
  </HeadingPairs>
  <TitlesOfParts>
    <vt:vector size="63" baseType="lpstr">
      <vt:lpstr>Title</vt:lpstr>
      <vt:lpstr>Cover</vt:lpstr>
      <vt:lpstr>Toc</vt:lpstr>
      <vt:lpstr>Form-1</vt:lpstr>
      <vt:lpstr>Form-2a</vt:lpstr>
      <vt:lpstr>Form-2b</vt:lpstr>
      <vt:lpstr>Form-3a</vt:lpstr>
      <vt:lpstr>Form-3b (1)</vt:lpstr>
      <vt:lpstr>Form-3b (2)</vt:lpstr>
      <vt:lpstr>Form-4</vt:lpstr>
      <vt:lpstr>Form-5a-(1)</vt:lpstr>
      <vt:lpstr>Form-5a-(2)</vt:lpstr>
      <vt:lpstr>Form-5b-(1)</vt:lpstr>
      <vt:lpstr>Form-5b-(2)</vt:lpstr>
      <vt:lpstr>Form-6</vt:lpstr>
      <vt:lpstr>Form-7</vt:lpstr>
      <vt:lpstr>Form-8</vt:lpstr>
      <vt:lpstr>Form-9-(1)</vt:lpstr>
      <vt:lpstr>Form-9-(2)</vt:lpstr>
      <vt:lpstr>Form-10-(1)</vt:lpstr>
      <vt:lpstr>Form-10-(2)</vt:lpstr>
      <vt:lpstr>Form-10-(3)</vt:lpstr>
      <vt:lpstr>Form-10-(4)</vt:lpstr>
      <vt:lpstr>Form-10-(5)</vt:lpstr>
      <vt:lpstr>Form-11a-(1)</vt:lpstr>
      <vt:lpstr>Form-11a-(2)</vt:lpstr>
      <vt:lpstr>Form-11a-(3)</vt:lpstr>
      <vt:lpstr>Form-11b-(1)</vt:lpstr>
      <vt:lpstr>Form-11b-(2)</vt:lpstr>
      <vt:lpstr>Form-12</vt:lpstr>
      <vt:lpstr>Form-13 (1)</vt:lpstr>
      <vt:lpstr>Form-13 (2)</vt:lpstr>
      <vt:lpstr>Cover!Print_Area</vt:lpstr>
      <vt:lpstr>'Form-1'!Print_Area</vt:lpstr>
      <vt:lpstr>'Form-10-(1)'!Print_Area</vt:lpstr>
      <vt:lpstr>'Form-10-(2)'!Print_Area</vt:lpstr>
      <vt:lpstr>'Form-10-(3)'!Print_Area</vt:lpstr>
      <vt:lpstr>'Form-10-(4)'!Print_Area</vt:lpstr>
      <vt:lpstr>'Form-10-(5)'!Print_Area</vt:lpstr>
      <vt:lpstr>'Form-11a-(1)'!Print_Area</vt:lpstr>
      <vt:lpstr>'Form-11a-(2)'!Print_Area</vt:lpstr>
      <vt:lpstr>'Form-11a-(3)'!Print_Area</vt:lpstr>
      <vt:lpstr>'Form-11b-(1)'!Print_Area</vt:lpstr>
      <vt:lpstr>'Form-11b-(2)'!Print_Area</vt:lpstr>
      <vt:lpstr>'Form-12'!Print_Area</vt:lpstr>
      <vt:lpstr>'Form-13 (1)'!Print_Area</vt:lpstr>
      <vt:lpstr>'Form-13 (2)'!Print_Area</vt:lpstr>
      <vt:lpstr>'Form-2a'!Print_Area</vt:lpstr>
      <vt:lpstr>'Form-2b'!Print_Area</vt:lpstr>
      <vt:lpstr>'Form-3a'!Print_Area</vt:lpstr>
      <vt:lpstr>'Form-3b (1)'!Print_Area</vt:lpstr>
      <vt:lpstr>'Form-3b (2)'!Print_Area</vt:lpstr>
      <vt:lpstr>'Form-4'!Print_Area</vt:lpstr>
      <vt:lpstr>'Form-5a-(1)'!Print_Area</vt:lpstr>
      <vt:lpstr>'Form-5a-(2)'!Print_Area</vt:lpstr>
      <vt:lpstr>'Form-5b-(1)'!Print_Area</vt:lpstr>
      <vt:lpstr>'Form-5b-(2)'!Print_Area</vt:lpstr>
      <vt:lpstr>'Form-6'!Print_Area</vt:lpstr>
      <vt:lpstr>'Form-7'!Print_Area</vt:lpstr>
      <vt:lpstr>'Form-8'!Print_Area</vt:lpstr>
      <vt:lpstr>'Form-9-(1)'!Print_Area</vt:lpstr>
      <vt:lpstr>'Form-9-(2)'!Print_Area</vt:lpstr>
      <vt:lpstr>Toc!Print_Area</vt:lpstr>
    </vt:vector>
  </TitlesOfParts>
  <Manager>Atul M. Salhotra, Ph.D</Manager>
  <Company>Ram Group, Conestoga-Rovers &amp;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Nebraska DEQ RBCA Tier 1 Forms</dc:title>
  <dc:creator>Nandan Bhat</dc:creator>
  <cp:lastModifiedBy>McIntyre, Scott</cp:lastModifiedBy>
  <cp:lastPrinted>2025-07-31T20:27:01Z</cp:lastPrinted>
  <dcterms:created xsi:type="dcterms:W3CDTF">1996-07-24T21:14:55Z</dcterms:created>
  <dcterms:modified xsi:type="dcterms:W3CDTF">2025-07-31T20:28:05Z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